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Unidad Proyectos\Unidad de Proyectos\1 POSTULACIONES\CAROLINA AGUILERA\1 Chile México\2026\"/>
    </mc:Choice>
  </mc:AlternateContent>
  <xr:revisionPtr revIDLastSave="0" documentId="8_{0F9C6EA3-7AF8-43D4-B0A8-0136156733EF}" xr6:coauthVersionLast="47" xr6:coauthVersionMax="47" xr10:uidLastSave="{00000000-0000-0000-0000-000000000000}"/>
  <bookViews>
    <workbookView xWindow="-110" yWindow="-110" windowWidth="19420" windowHeight="10300" firstSheet="1" activeTab="4" xr2:uid="{00000000-000D-0000-FFFF-FFFF00000000}"/>
  </bookViews>
  <sheets>
    <sheet name="ÍNDICE" sheetId="1" r:id="rId1"/>
    <sheet name="1. IDENTIFICACIÓN" sheetId="2" r:id="rId2"/>
    <sheet name="2. JUSTIFICACIÓN" sheetId="3" r:id="rId3"/>
    <sheet name="3. ESTRUCTURACIÓN" sheetId="4" r:id="rId4"/>
    <sheet name="4. MARCO LÓGICO" sheetId="5" r:id="rId5"/>
    <sheet name="5. POG" sheetId="6" r:id="rId6"/>
    <sheet name="6. FICHA RESUMEN" sheetId="7" r:id="rId7"/>
    <sheet name="METAS ODS" sheetId="8" r:id="rId8"/>
    <sheet name="ORIENTACIONES ML" sheetId="9" r:id="rId9"/>
    <sheet name="ORIENTACIONES POG" sheetId="10" r:id="rId10"/>
    <sheet name="DEFINICIÓN DE MODALIDADES" sheetId="11" r:id="rId11"/>
    <sheet name="MARCADOR DE GÉNERO" sheetId="14" r:id="rId12"/>
    <sheet name="Listas" sheetId="13" state="hidden" r:id="rId13"/>
  </sheets>
  <definedNames>
    <definedName name="L_AREAS">Listas!$B$2:$B$6</definedName>
    <definedName name="L_LINEAS">Listas!$C$2:$C$27</definedName>
    <definedName name="L_MARCADOR">Listas!$E$2:$E$5</definedName>
    <definedName name="L_MODALIDADES">Listas!$A$2:$A$11</definedName>
    <definedName name="L_ODS">Listas!$D$2:$D$18</definedName>
    <definedName name="L_PAIS">Listas!$H$2:$H$3</definedName>
    <definedName name="L_SINO">Listas!$F$2:$F$3</definedName>
    <definedName name="LINEAS_A1">Listas!$C$2:$C$6</definedName>
    <definedName name="LINEAS_A2">Listas!$C$7:$C$15</definedName>
    <definedName name="LINEAS_A3">Listas!$C$16:$C$21</definedName>
    <definedName name="LINEAS_A4">Listas!$C$22:$C$25</definedName>
    <definedName name="LINEAS_A5">Listas!$C$26:$C$27</definedName>
    <definedName name="M_ODS_1">'METAS ODS'!$A$31:$A$37</definedName>
    <definedName name="M_ODS_10">'METAS ODS'!$A$111:$A$120</definedName>
    <definedName name="M_ODS_11">'METAS ODS'!$A$121:$A$130</definedName>
    <definedName name="M_ODS_12">'METAS ODS'!$A$131:$A$141</definedName>
    <definedName name="M_ODS_13">'METAS ODS'!$A$142:$A$146</definedName>
    <definedName name="M_ODS_14">'METAS ODS'!$A$147:$A$156</definedName>
    <definedName name="M_ODS_15">'METAS ODS'!$A$157:$A$168</definedName>
    <definedName name="M_ODS_16">'METAS ODS'!$A$169:$A$180</definedName>
    <definedName name="M_ODS_17">'METAS ODS'!$A$181:$A$199</definedName>
    <definedName name="M_ODS_2">'METAS ODS'!$A$38:$A$45</definedName>
    <definedName name="M_ODS_3">'METAS ODS'!$A$46:$A$58</definedName>
    <definedName name="M_ODS_4">'METAS ODS'!$A$59:$A$68</definedName>
    <definedName name="M_ODS_5">'METAS ODS'!$A$69:$A$77</definedName>
    <definedName name="M_ODS_6">'METAS ODS'!$A$78:$A$85</definedName>
    <definedName name="M_ODS_7">'METAS ODS'!$A$86:$A$90</definedName>
    <definedName name="M_ODS_8">'METAS ODS'!$A$91:$A$102</definedName>
    <definedName name="M_ODS_9">'METAS ODS'!$A$103:$A$110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3F88x/OXEUuqvdZ29cJ0nW6A/TPw5hTzpP6vtKDrhy4="/>
    </ext>
  </extLst>
</workbook>
</file>

<file path=xl/calcChain.xml><?xml version="1.0" encoding="utf-8"?>
<calcChain xmlns="http://schemas.openxmlformats.org/spreadsheetml/2006/main">
  <c r="B20" i="7" l="1"/>
  <c r="B19" i="7"/>
  <c r="B18" i="7"/>
  <c r="B14" i="7" a="1"/>
  <c r="B14" i="7" s="1"/>
  <c r="B13" i="7"/>
  <c r="AG71" i="6"/>
  <c r="AF71" i="6"/>
  <c r="AG50" i="6"/>
  <c r="AF50" i="6"/>
  <c r="AG29" i="6"/>
  <c r="AF29" i="6"/>
  <c r="AG8" i="6"/>
  <c r="AF8" i="6"/>
  <c r="F71" i="6"/>
  <c r="F50" i="6"/>
  <c r="F29" i="6"/>
  <c r="F8" i="6"/>
  <c r="F92" i="6" s="1"/>
  <c r="A9" i="6"/>
  <c r="B2" i="6"/>
  <c r="D35" i="4"/>
  <c r="D31" i="4"/>
  <c r="C31" i="4"/>
  <c r="C36" i="4" s="1"/>
  <c r="C35" i="4"/>
  <c r="B8" i="7"/>
  <c r="B11" i="5"/>
  <c r="D98" i="6"/>
  <c r="D99" i="6"/>
  <c r="G8" i="6"/>
  <c r="E8" i="6"/>
  <c r="D8" i="6"/>
  <c r="D29" i="6"/>
  <c r="E29" i="6"/>
  <c r="G29" i="6"/>
  <c r="G50" i="6"/>
  <c r="E50" i="6"/>
  <c r="D50" i="6"/>
  <c r="G71" i="6"/>
  <c r="E71" i="6"/>
  <c r="D71" i="6"/>
  <c r="A8" i="6"/>
  <c r="B29" i="5"/>
  <c r="B23" i="5"/>
  <c r="B17" i="5"/>
  <c r="B10" i="7"/>
  <c r="B9" i="7"/>
  <c r="B7" i="7"/>
  <c r="B6" i="7"/>
  <c r="B5" i="7"/>
  <c r="B4" i="6"/>
  <c r="B3" i="6"/>
  <c r="B2" i="5"/>
  <c r="D36" i="4" l="1"/>
  <c r="B16" i="7" s="1"/>
  <c r="B17" i="7"/>
  <c r="B15" i="7"/>
  <c r="E92" i="6"/>
  <c r="G92" i="6"/>
  <c r="D92" i="6"/>
  <c r="A5" i="8"/>
  <c r="E4" i="8"/>
  <c r="A26" i="8" s="1"/>
  <c r="B11" i="7"/>
  <c r="A88" i="6"/>
  <c r="A84" i="6"/>
  <c r="A80" i="6"/>
  <c r="A76" i="6"/>
  <c r="A72" i="6"/>
  <c r="A71" i="6"/>
  <c r="A67" i="6"/>
  <c r="A63" i="6"/>
  <c r="A59" i="6"/>
  <c r="A55" i="6"/>
  <c r="A51" i="6"/>
  <c r="A50" i="6"/>
  <c r="A46" i="6"/>
  <c r="A42" i="6"/>
  <c r="A38" i="6"/>
  <c r="A34" i="6"/>
  <c r="A30" i="6"/>
  <c r="A29" i="6"/>
  <c r="A25" i="6"/>
  <c r="A21" i="6"/>
  <c r="A17" i="6"/>
  <c r="A13" i="6"/>
  <c r="D93" i="6" l="1"/>
  <c r="D94" i="6"/>
  <c r="B12" i="7"/>
  <c r="A15" i="8"/>
  <c r="A16" i="8"/>
  <c r="A17" i="8"/>
  <c r="A18" i="8"/>
  <c r="A19" i="8"/>
  <c r="A8" i="8"/>
  <c r="A20" i="8"/>
  <c r="A9" i="8"/>
  <c r="A21" i="8"/>
  <c r="A10" i="8"/>
  <c r="A22" i="8"/>
  <c r="A11" i="8"/>
  <c r="A23" i="8"/>
  <c r="A12" i="8"/>
  <c r="A24" i="8"/>
  <c r="A13" i="8"/>
  <c r="A25" i="8"/>
  <c r="A14" i="8"/>
  <c r="G99" i="6" l="1"/>
  <c r="G98" i="6"/>
  <c r="D97" i="6"/>
  <c r="E99" i="6"/>
  <c r="E97" i="6"/>
  <c r="E98"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<sst xmlns="http://schemas.openxmlformats.org/spreadsheetml/2006/main" count="609" uniqueCount="550">
  <si>
    <t>FONDO CONJUNTO DE COOPERACIÓN CHILE – MÉXICO</t>
  </si>
  <si>
    <t>1. IDENTIFICACIÓN DEL PROYECTO</t>
  </si>
  <si>
    <t>2. JUSTIFICACIÓN DEL PROYECTO</t>
  </si>
  <si>
    <t>FORMATO ÚNICO DE POSTULACIÓN DE PROYECTOS · CONVOCATORIA 2026 — ÍNDICE E INSTRUCCIONES</t>
  </si>
  <si>
    <t>Convocatoria 2026 · Fondo Conjunto de Cooperación Chile – México — Apartados 2.1 a 2.3</t>
  </si>
  <si>
    <t>3. ESTRUCTURACIÓN DEL PROYECTO (CONSTRUCCIÓN CONJUNTA)</t>
  </si>
  <si>
    <t>ÍNDICE DEL FORMATO</t>
  </si>
  <si>
    <t>Extensión máxima: ½ página por subsección y por país. Utilice datos estadísticos y fuentes verificables donde sea posible.</t>
  </si>
  <si>
    <t>Hoja</t>
  </si>
  <si>
    <t>Contenido</t>
  </si>
  <si>
    <t>2.1 CONTEXTO DEL PROYECTO / INTRODUCCIÓN</t>
  </si>
  <si>
    <t>Procedimiento de llenado</t>
  </si>
  <si>
    <t>Todos los elementos de esta sección deben formularse conjuntamente entre las instituciones de ambos países.</t>
  </si>
  <si>
    <t>1. IDENTIFICACIÓN</t>
  </si>
  <si>
    <t>Datos generales — Convocatoria 2026 · Fondo Conjunto de Cooperación Chile – México</t>
  </si>
  <si>
    <t>Marco político, institucional, económico y social donde se sitúa el proyecto en cada país.</t>
  </si>
  <si>
    <t>Contexto en México  (Máx. ½ página)</t>
  </si>
  <si>
    <t>3.1 ESTRATEGIA GENERAL DE INTERVENCIÓN</t>
  </si>
  <si>
    <t>Contexto en Chile  (Máx. ½ página)</t>
  </si>
  <si>
    <t>Máximo ½ página por pregunta.</t>
  </si>
  <si>
    <t>¿Cómo contribuirá el proyecto a solucionar el problema diagnosticado en ambos países?</t>
  </si>
  <si>
    <t>Datos generales del proyecto: título, área temática y línea de cooperación, ODS prioritario y su meta, ODS complementario, duración, proponentes de México y Chile e institución asociada.</t>
  </si>
  <si>
    <t>2.2 PROBLEMÁTICA ESPECÍFICA — LÍNEA BASE</t>
  </si>
  <si>
    <t>Llenado por las instituciones postulantes (celdas celestes). Las listas de líneas de cooperación y de metas ODS se filtran automáticamente según el área temática y el ODS seleccionados.</t>
  </si>
  <si>
    <t>2. JUSTIFICACIÓN</t>
  </si>
  <si>
    <t>Relaciones causa-efecto. Diagnóstico preciso de la situación inicial que el proyecto busca mejorar.</t>
  </si>
  <si>
    <t>Contexto del proyecto, problemática específica (línea base) y análisis de desigualdad, por país (apartados 2.1 a 2.3).</t>
  </si>
  <si>
    <t>Problema en México  (Máx. ½ página)</t>
  </si>
  <si>
    <t>Llenado narrativo, máximo ½ página por subsección y por país, con datos estadísticos y fuentes verificables.</t>
  </si>
  <si>
    <t>3. ESTRUCTURACIÓN</t>
  </si>
  <si>
    <t>Estrategia de intervención, vinculación con políticas públicas y ODS, actores, beneficiarios/as, localización, sostenibilidad y seguimiento (apartados 3.1 a 3.9).</t>
  </si>
  <si>
    <t>Problema en Chile  (Máx. ½ página)</t>
  </si>
  <si>
    <t xml:space="preserve">Construcción conjunta entre ambas instituciones. </t>
  </si>
  <si>
    <t>RESUMEN</t>
  </si>
  <si>
    <t>4. MARCO LÓGICO</t>
  </si>
  <si>
    <t>Matriz de marco lógico: objetivos, resultados y actividades con indicadores, metas intermedia y final, medios de verificación y supuestos.</t>
  </si>
  <si>
    <t xml:space="preserve">El título se traslada automáticamente desde la hoja 1. El Objetivo General y el Objetivo del Proyecto SE COMPLETAN AQUÍ (hoja 4 Marco Lógico)  y se trasladan automáticamente a la hoja 5 POG y a la hoja 6 Ficha Resumen. En el marco lógico existe espacio para 4 resultados y 5 actividades por resultado; puede insertar filas adicionales. En caso de agregar nuevas filas, debe asegurarse se refleje en los espacios de las hojas vinculadas y de la correcta suma de los montos asociados en cada apartado. Para mayor información ver hoja «ORIENTACIONES ML» </t>
  </si>
  <si>
    <t>¿Cómo el Proyecto promoverá el fortalecimiento institucional,  sectorial y/o comunitario (políticas o programas  y el desarrollo de capacidades institucionales para mejorar la calidad de los bienes y servicios a la ciudadanía en ambos países?</t>
  </si>
  <si>
    <t>5. POG</t>
  </si>
  <si>
    <t>Plan Operativo Global: insumos por actividad, modalidad, costos por país, aporte de contraparte, cronograma Año 1 / Año 2, indicadores y responsables.</t>
  </si>
  <si>
    <t>Los títulos de resultados y actividades se trasladan automáticamente desde el Marco Lógico. Complete insumos, costos, modalidad (lista desplegable) y meses con «X». El Panel de Control verifica los límites automáticamente. Para mayor información ver hoja «ORIENTACIONES POG»</t>
  </si>
  <si>
    <t>6. FICHA RESUMEN</t>
  </si>
  <si>
    <t>3.2 VINCULACIÓN CON POLÍTICAS PÚBLICAS Y ODS</t>
  </si>
  <si>
    <t>Resumen ejecutivo del proyecto y verificación de coherencia presupuestaria.</t>
  </si>
  <si>
    <t>Se genera automáticamente. No requiere llenado; verifíquela antes de enviar. Si algún dato no se autocompletó, se debe agregar manualmente.</t>
  </si>
  <si>
    <t>Análisis en México  (Máx. ½ página)</t>
  </si>
  <si>
    <t>METAS ODS</t>
  </si>
  <si>
    <t>Metas de la Agenda 2030: despliegue automático de las metas del ODS prioritario seleccionado y tabla completa de referencia.</t>
  </si>
  <si>
    <t>Máximo ½ página por país. Indique las políticas, planes o programas nacionales, estatales/regionales o sectoriales a los que contribuye el proyecto, y su vinculación con el ODS prioritario y la meta seleccionados en la hoja «1. IDENTIFICACIÓN».</t>
  </si>
  <si>
    <t>Fecha de presentación</t>
  </si>
  <si>
    <t>Hoja de consulta; alimenta la lista desplegable de la meta específica en la hoja 1.</t>
  </si>
  <si>
    <t>Vinculación con políticas públicas en México (nacionales, estatales y/o sectoriales)</t>
  </si>
  <si>
    <t>ORIENTACIONES ML</t>
  </si>
  <si>
    <t>Análisis en Chile  (Máx. ½ página)</t>
  </si>
  <si>
    <t>Orientaciones generales para la formulación del Marco Lógico.</t>
  </si>
  <si>
    <t>Formato dd/mm/aaaa</t>
  </si>
  <si>
    <t>Hoja de consulta.</t>
  </si>
  <si>
    <t>Vinculación con políticas públicas en Chile (nacionales, regionales y/o sectoriales)</t>
  </si>
  <si>
    <t>ORIENTACIONES POG</t>
  </si>
  <si>
    <t>Orientaciones generales para la elaboración del POG.</t>
  </si>
  <si>
    <t>DEFINICIÓN DE MODALIDADES</t>
  </si>
  <si>
    <t>Modalidades de cooperación, rubros financiables, definiciones y topes.</t>
  </si>
  <si>
    <t>3.3 ACTORES INVOLUCRADOS</t>
  </si>
  <si>
    <t>EJEMPLO ML</t>
  </si>
  <si>
    <t>Máximo 8 líneas por pregunta.</t>
  </si>
  <si>
    <t>Ejemplo orientador de Marco Lógico.</t>
  </si>
  <si>
    <t>¿Qué actores son responsables de la ejecución y cuál es su rol en el proyecto?</t>
  </si>
  <si>
    <t>Título del proyecto</t>
  </si>
  <si>
    <t>Si hay alianzas entre múltiples instituciones, ¿cómo se interrelacionan para una gestión eficiente?</t>
  </si>
  <si>
    <t>PROCEDIMIENTO DE LLENADO</t>
  </si>
  <si>
    <t>Debe ser idéntico en el Marco Lógico y en el POG (se traslada automáticamente).</t>
  </si>
  <si>
    <t>Paso 1</t>
  </si>
  <si>
    <t>(Sólo Academia/Universidades) ¿Cómo se coordinan con el sector gubernamental para transferir los resultados?  (Omitir si no aplica)</t>
  </si>
  <si>
    <t>Complete la hoja «1. IDENTIFICACIÓN» con los datos generales del proyecto, los proponentes de México y Chile y, si la hay, la institución asociada. Los campos con fondo celeste son de llenado; varios campos cuentan con listas desplegables (área temática, ODS, país, SI/NO). El área temática del proyecto se selecciona desde la lista desplegable, y la lista de metas según el ODS prioritario (ver hoja «METAS ODS»).</t>
  </si>
  <si>
    <t>Paso 2</t>
  </si>
  <si>
    <t>Complete la hoja «2. JUSTIFICACIÓN»: contexto, problemática específica (línea base) y análisis de desigualdad, por país (máx. ½ página por subsección y país, con datos estadísticos).</t>
  </si>
  <si>
    <t>3.4 BENEFICIARIOS DIRECTOS E INDIRECTOS</t>
  </si>
  <si>
    <t>Paso 3</t>
  </si>
  <si>
    <t>Complete la hoja «3. ESTRUCTURACIÓN»: estrategia de intervención, vinculación con políticas públicas, actores, beneficiarios desagregados por sexo (con totales automáticos), localización, enfoque de inclusión y equidad (preguntas SI/NO) sostenibilidad y seguimiento. El Marcador de Género es autoasignado por los proponentes y se traslada automáticamente a la HOJA 6. Ficha Resumen.</t>
  </si>
  <si>
    <t>Área temática prioritaria a la que contribuye el proyecto</t>
  </si>
  <si>
    <t>Paso 4</t>
  </si>
  <si>
    <t xml:space="preserve">Complete la hoja «4. MARCO LÓGICO» siguiendo las hojas «ORIENTACIONES ML» y «EJEMPLO ML». El título del proyecto se completa automáticamente desde la hoja «1. Identificación» El Objetivo General y el Objetivo del Proyecto SE REDACTAN EN ESTA HOJA 4 y se trasladan automáticamente a la Hoja 5. POG  y a la Hoja 6. Ficha Resumen, al igual que los resultados y actividades. En el marco lógico existe espacio para 4 resultados y 5 actividades por resultado; puede insertar filas adicionales. En caso de agregar nuevas filas, debe asegurarse que la información se refleje en los espacios de las hojas vinculadas y de la correcta suma de los montos asociados en cada apartado. Para mayor información ver hoja «ORIENTACIONES ML» </t>
  </si>
  <si>
    <t>Paso 5</t>
  </si>
  <si>
    <t>País</t>
  </si>
  <si>
    <t>N° Hombres</t>
  </si>
  <si>
    <t>Seleccionar SÓLO UNA de las 5 áreas temáticas 2026–2030 (lista desplegable).</t>
  </si>
  <si>
    <t>N° Mujeres</t>
  </si>
  <si>
    <t>Paso 6</t>
  </si>
  <si>
    <t>BENEFICIARIOS DIRECTOS (durante la ejecución del proyecto)</t>
  </si>
  <si>
    <t>Revise la hoja «6. FICHA RESUMEN»: se genera automáticamente con el título, proponentes, área temática, objetivos, resultados, aporte solicitado al Fondo (desde el POG), duración, Marcador de Género y beneficiarios/as totales desagregados por sexo. No requiere llenado; verifíquela antes de enviar.Si algún dato no se autocompletó, se debe agregar manualmente.</t>
  </si>
  <si>
    <t>Documentos requeridos</t>
  </si>
  <si>
    <t>1) Este Formato Único de Postulación (Excel editable). 2) Carta de presentación de la institución chilena (PDF, firmada por la autoridad superior). 3) Carta de presentación de la institución mexicana (PDF, firmada por la autoridad superior). 4) Carta(s) de institución(es) asociada(s) no gubernamental(es), si las hay, señalando participación sin fines de lucro (PDF).</t>
  </si>
  <si>
    <t>Presentación del proyecto a la Convocatoria 2026</t>
  </si>
  <si>
    <t>Chile</t>
  </si>
  <si>
    <t>ODS prioritario al que contribuye el proyecto</t>
  </si>
  <si>
    <t>México</t>
  </si>
  <si>
    <t>Lista desplegable · Agenda 2030.</t>
  </si>
  <si>
    <t>Subtotal</t>
  </si>
  <si>
    <t>Meta específica del ODS prioritario</t>
  </si>
  <si>
    <t>BENEFICIARIOS INDIRECTOS (a mediano y largo plazo)</t>
  </si>
  <si>
    <t>Meta especifica del  ODS prioritario seleccionado. Consulte el detalle en la hoja «METAS ODS».</t>
  </si>
  <si>
    <t>ODS complementario (si corresponde)</t>
  </si>
  <si>
    <t>TOTAL BENEFICIARIOS/AS</t>
  </si>
  <si>
    <t>Duración total del proyecto (meses)</t>
  </si>
  <si>
    <t>3.5 LOCALIZACIÓN</t>
  </si>
  <si>
    <t>Número de meses, máximo 24 (coherente con el cronograma Año 1 / Año 2 del POG). Se traslada a la Ficha Resumen.</t>
  </si>
  <si>
    <t>Especificar territorio (nacional, regional, local) en Chile y en México. Máx. ½ página.</t>
  </si>
  <si>
    <t>Localización en México</t>
  </si>
  <si>
    <t>Localización en Chile</t>
  </si>
  <si>
    <t>IDENTIFICACIÓN DEL PROPONENTE EN MÉXICO</t>
  </si>
  <si>
    <t>Responda cada pregunta con la lista desplegable (SI/NO) y describa el mecanismo cuando sea afirmativo.</t>
  </si>
  <si>
    <t>¿El proyecto contribuye a reducir desigualdades de grupos específicos de población en desventaja, en términos de recursos, oportunidades y toma de decisiones, desde la perspectiva de mujeres y hombres implicados en el foco de intervención de la iniciativa?</t>
  </si>
  <si>
    <t>En caso afirmativo, ¿cómo? Indicar en qué resultado o componente se integra.</t>
  </si>
  <si>
    <t>Nombre legal de la institución</t>
  </si>
  <si>
    <t xml:space="preserve">¿El grupo técnico ejecutor considera la participación y conformación equitativa del equipo o promueve, en la medida de lo posible, alguna disposición para dicho equilibrio? </t>
  </si>
  <si>
    <t>¿Cómo se garantizará igual acceso a información, decisiones, recursos y oportunidades a las personas y grupos implicados en  los procesos y resultados del proyecto?</t>
  </si>
  <si>
    <t>Misión principal de la institución</t>
  </si>
  <si>
    <t>¿Los instrumentos, recursos o beneficios  que se generen en el proyecto considerarán necesidades diferenciadas por género, edad o grupo poblacional específico -en la medida en que el foco temático del proyecto lo estime necesario-?</t>
  </si>
  <si>
    <t>Indicar en qué resultado, componente o actividad se integra.</t>
  </si>
  <si>
    <t>Tipo y nivel al que pertenece la institución</t>
  </si>
  <si>
    <t>¿Aportará al fortalecimiento de mecanismos de rendición de cuentas y transparencia en la institución ejecutora?</t>
  </si>
  <si>
    <t>Tipo: Secretaría, Gobierno Estatal y/o municipal, Sociedad Civil, ONG, Academia. Nivel: central o regional.</t>
  </si>
  <si>
    <t>¿Aportará al desarrollo o fortalecimiento de políticas incluyentes y no discriminatorias?</t>
  </si>
  <si>
    <t>Dirección postal</t>
  </si>
  <si>
    <t>Clasificación del Marcador de Género   (0 = No dirigido · 1 = Comunitario · 1.5 = Colectivo · 2 = Principal)</t>
  </si>
  <si>
    <t>Teléfono</t>
  </si>
  <si>
    <t>Máximo ½ página en conjunto.</t>
  </si>
  <si>
    <t>Describa el mecanismo para dejar instalados los métodos en las instituciones. ¿Es replicable o escalable a otros países? Estrategia de visibilidad del proyecto.</t>
  </si>
  <si>
    <t>Sitio Web</t>
  </si>
  <si>
    <t>3.8 SEGUIMIENTO Y SISTEMATIZACIÓN</t>
  </si>
  <si>
    <t>Mecanismos de toma de decisiones (participación igualitaria), metodología de monitoreo y gestión del conocimiento. Máx. ½ página.</t>
  </si>
  <si>
    <t>Describa los mecanismos de seguimiento, monitoreo y sistematización de la experiencia</t>
  </si>
  <si>
    <t>Correo electrónico</t>
  </si>
  <si>
    <t>Autoridad responsable de la institución — Nombre y Cargo</t>
  </si>
  <si>
    <t>Unidad ejecutora y autoridad responsable de la Unidad — Nombre, Cargo, Dirección, Teléfono, Correo</t>
  </si>
  <si>
    <t>Jefe/a del Proyecto — Nombre, Cargo, Estudios, Sexo, Edad</t>
  </si>
  <si>
    <t>La información de rango etario, nivel educativo,  es opcional y sólo para fines estadísticos.</t>
  </si>
  <si>
    <t>Datos de contacto del Jefe/a del Proyecto — Teléfono y Correo electrónico</t>
  </si>
  <si>
    <t>IDENTIFICACIÓN DEL PROPONENTE EN CHILE</t>
  </si>
  <si>
    <t>Tipo: Ministerio, Servicio, Gobierno regional, Municipio, Sociedad Civil, ONG, Academia. Nivel: central o regional.</t>
  </si>
  <si>
    <t>INSTITUCIÓN ASOCIADA (SI LA HAY)</t>
  </si>
  <si>
    <t>Complete sólo si el proyecto incluye institución(es) asociada(s). Las instituciones asociadas no gubernamentales participan sin fines de lucro y deben adjuntar carta suscrita por su Jefe Superior o Representante Legal (PDF). Si hay más de una institución asociada, duplique este bloque a continuación.</t>
  </si>
  <si>
    <t>Nombre legal de la institución asociada</t>
  </si>
  <si>
    <t>Lista desplegable.</t>
  </si>
  <si>
    <t>4. MARCO LÓGICO DEL PROYECTO</t>
  </si>
  <si>
    <t>Tipo: Secretaría / Ministerio, Gobierno estatal o regional, Municipio, Sociedad Civil, ONG, Academia. Nivel: central o regional.</t>
  </si>
  <si>
    <t>Nombre del Proyecto</t>
  </si>
  <si>
    <t>Datos de contacto — Dirección postal, Teléfono, Correo electrónico</t>
  </si>
  <si>
    <t>RESUMEN NARRATIVO</t>
  </si>
  <si>
    <t>Indicadores</t>
  </si>
  <si>
    <t>Descripción del indicador</t>
  </si>
  <si>
    <t>Meta intermedia (aplica a nivel de Objetivo del Proyecto y Resultados — dentro del control del proyecto)</t>
  </si>
  <si>
    <t>Meta final (aplica a nivel de Objetivo del Proyecto y Resultados — dentro del control del proyecto)</t>
  </si>
  <si>
    <t>Medios de verificación</t>
  </si>
  <si>
    <t>Supuestos</t>
  </si>
  <si>
    <t>Autoridad superior o Representante Legal — Nombre y Cargo</t>
  </si>
  <si>
    <t>Objetivo General</t>
  </si>
  <si>
    <t>Rol de la institución asociada en el proyecto</t>
  </si>
  <si>
    <t>Objetivo del Proyecto (Propósito / Objetivo Específico)</t>
  </si>
  <si>
    <t>¿Es organismo sin fines de lucro?</t>
  </si>
  <si>
    <t>Requisito de admisibilidad para instituciones asociadas no gubernamentales (lista desplegable SI/NO).</t>
  </si>
  <si>
    <t>Resultado 2</t>
  </si>
  <si>
    <t>5. PLAN OPERATIVO GLOBAL (POG)</t>
  </si>
  <si>
    <t>Resultado 3</t>
  </si>
  <si>
    <t>Resultado 4</t>
  </si>
  <si>
    <t>TÍTULO DEL PROYECTO:</t>
  </si>
  <si>
    <t>Resultado 1</t>
  </si>
  <si>
    <t>Actividad 1.1</t>
  </si>
  <si>
    <t>Actividad 1.2</t>
  </si>
  <si>
    <t>OBJETIVO GENERAL:</t>
  </si>
  <si>
    <t>Actividad 1.3</t>
  </si>
  <si>
    <t>6. FICHA RESUMEN DEL PROYECTO</t>
  </si>
  <si>
    <t>Actividad 1.4</t>
  </si>
  <si>
    <t>Convocatoria 2026 · Fondo Conjunto de Cooperación Chile – México</t>
  </si>
  <si>
    <t>OBJETIVO DEL PROYECTO:</t>
  </si>
  <si>
    <t>Esta ficha se genera AUTOMÁTICAMENTE a partir de los campos previos del formulario (hojas 1 a 5). No requiere llenado: verifique que la información esté completa y correcta antes de enviar la postulación.</t>
  </si>
  <si>
    <t>Actividad 1.5</t>
  </si>
  <si>
    <t>Institución proponente en Chile</t>
  </si>
  <si>
    <t>Institución proponente en México</t>
  </si>
  <si>
    <t>Actividad 2.1</t>
  </si>
  <si>
    <t>Área temática</t>
  </si>
  <si>
    <t>Actividad 2.2</t>
  </si>
  <si>
    <t>Objetivo general</t>
  </si>
  <si>
    <t>Objetivos del proyecto</t>
  </si>
  <si>
    <t>Resultados esperados (traslado automático desde el Marco Lógico)</t>
  </si>
  <si>
    <t>Actividad 2.3</t>
  </si>
  <si>
    <t>RESULTADO / ACTIVIDAD</t>
  </si>
  <si>
    <t>INSUMOS NECESARIOS</t>
  </si>
  <si>
    <t>MODALIDAD (lista desplegable)</t>
  </si>
  <si>
    <t>Actividad 2.4</t>
  </si>
  <si>
    <t>COSTO en USD$</t>
  </si>
  <si>
    <t>Aporte solicitado al Fondo (USD) — traslado automático desde el POG</t>
  </si>
  <si>
    <t>AÑO 1 — meses</t>
  </si>
  <si>
    <t>AÑO 2 — meses</t>
  </si>
  <si>
    <t>Actividad 2.5</t>
  </si>
  <si>
    <t>Duración total del proyecto</t>
  </si>
  <si>
    <t>Indicador de cumplimiento de medio término</t>
  </si>
  <si>
    <t>Marcador de Género (autoasignado en hoja 3. ESTRUCTURACIÓN)</t>
  </si>
  <si>
    <t>Indicador de cumplimiento final</t>
  </si>
  <si>
    <t>RESPONSABLE DE LA EJECUCIÓN EN CHILE</t>
  </si>
  <si>
    <t>RESPONSABLE DE LA EJECUCIÓN EN MÉXICO</t>
  </si>
  <si>
    <t>Beneficiarios/as totales — Hombres</t>
  </si>
  <si>
    <t>Comentarios</t>
  </si>
  <si>
    <t>Beneficiarios/as totales — Mujeres</t>
  </si>
  <si>
    <t>Gasto en Chile</t>
  </si>
  <si>
    <t>Gasto en México</t>
  </si>
  <si>
    <t>Beneficiarios/as totales — Total</t>
  </si>
  <si>
    <t>Actividad 3.1</t>
  </si>
  <si>
    <t>Actividad 3.2</t>
  </si>
  <si>
    <t>Actividad 3.3</t>
  </si>
  <si>
    <t>Actividad 3.4</t>
  </si>
  <si>
    <t>Actividad 3.5</t>
  </si>
  <si>
    <t>Actividad 4.1</t>
  </si>
  <si>
    <t>Actividad 4.2</t>
  </si>
  <si>
    <t>Actividad 4.3</t>
  </si>
  <si>
    <t>Actividad 4.4</t>
  </si>
  <si>
    <t>Actividad 4.5</t>
  </si>
  <si>
    <t>METAS DE LOS OBJETIVOS DE DESARROLLO SOSTENIBLE — AGENDA 2030</t>
  </si>
  <si>
    <t>Referencia para la hoja «1. IDENTIFICACIÓN»: la Meta específica del ODS prioritario se selecciona mediante lista desplegable filtrada automáticamente según el ODS elegido.</t>
  </si>
  <si>
    <t>ODS PRIORITARIO seleccionado en la hoja «1. IDENTIFICACIÓN»:</t>
  </si>
  <si>
    <t>METAS ASOCIADAS AL ODS PRIORITARIO SELECCIONADO (despliegue automático)</t>
  </si>
  <si>
    <t>TABLA COMPLETA DE METAS POR ODS (texto abreviado — versión íntegra en un.org/sustainabledevelopment/es)</t>
  </si>
  <si>
    <t>Meta</t>
  </si>
  <si>
    <t>ODS</t>
  </si>
  <si>
    <t>Meta 1.1 — Erradicar la pobreza extrema para todas las personas en el mundo</t>
  </si>
  <si>
    <t>Meta 1.2 — Reducir al menos a la mitad la proporción de personas que viven en pobreza en todas sus dimensiones</t>
  </si>
  <si>
    <t>Meta 1.3 — Implementar sistemas y medidas de protección social para todos, incluidos niveles mínimos</t>
  </si>
  <si>
    <t>Meta 1.4 — Garantizar iguales derechos a recursos económicos, servicios básicos, propiedad y nuevas tecnologías</t>
  </si>
  <si>
    <t>Meta 1.5 — Fomentar la resiliencia de los pobres y reducir su exposición a desastres y crisis</t>
  </si>
  <si>
    <t>Meta 1.a — Movilizar recursos para poner fin a la pobreza en todas sus dimensiones</t>
  </si>
  <si>
    <t>Meta 1.b — Crear marcos normativos sólidos en favor de los pobres y con perspectiva de género</t>
  </si>
  <si>
    <t>Meta 2.1 — Poner fin al hambre y asegurar el acceso a una alimentación sana, nutritiva y suficiente</t>
  </si>
  <si>
    <t>Meta 2.2 — Poner fin a todas las formas de malnutrición</t>
  </si>
  <si>
    <t>Meta 2.3 — Duplicar la productividad agrícola y los ingresos de los productores de alimentos en pequeña escala</t>
  </si>
  <si>
    <t>Meta 2.4 — Asegurar sistemas de producción de alimentos sostenibles y prácticas agrícolas resilientes</t>
  </si>
  <si>
    <t>Meta 2.5 — Mantener la diversidad genética de semillas, plantas y animales</t>
  </si>
  <si>
    <t>Meta 2.a — Aumentar las inversiones en infraestructura rural, investigación y tecnología agrícolas</t>
  </si>
  <si>
    <t>Meta 2.b — Corregir y prevenir las restricciones y distorsiones comerciales en los mercados agropecuarios</t>
  </si>
  <si>
    <t>Meta 2.c — Asegurar el buen funcionamiento de los mercados de productos básicos alimentarios</t>
  </si>
  <si>
    <t>Meta 3.1 — Reducir la tasa mundial de mortalidad materna</t>
  </si>
  <si>
    <t>Meta 3.2 — Poner fin a las muertes evitables de recién nacidos y de niños menores de 5 años</t>
  </si>
  <si>
    <t>Meta 3.3 — Poner fin a las epidemias del SIDA, la tuberculosis, la malaria y otras enfermedades transmisibles</t>
  </si>
  <si>
    <t>Meta 3.4 — Reducir la mortalidad por enfermedades no transmisibles y promover la salud mental</t>
  </si>
  <si>
    <t>Meta 3.5 — Fortalecer la prevención y el tratamiento del abuso de sustancias adictivas</t>
  </si>
  <si>
    <t>Meta 3.6 — Reducir a la mitad las muertes y lesiones por accidentes de tráfico</t>
  </si>
  <si>
    <t>Meta 3.7 — Garantizar el acceso universal a servicios de salud sexual y reproductiva</t>
  </si>
  <si>
    <t>Meta 3.8 — Lograr la cobertura sanitaria universal y el acceso a medicamentos y vacunas</t>
  </si>
  <si>
    <t>Meta 3.9 — Reducir las muertes por productos químicos peligrosos y contaminación del aire, agua y suelo</t>
  </si>
  <si>
    <t>Meta 3.a — Fortalecer la aplicación del Convenio Marco para el Control del Tabaco</t>
  </si>
  <si>
    <t>Meta 3.b — Apoyar la I+D de vacunas y medicamentos y facilitar el acceso a ellos</t>
  </si>
  <si>
    <t>Meta 3.c — Aumentar la financiación de la salud y el personal sanitario en países en desarrollo</t>
  </si>
  <si>
    <t>Meta 3.d — Reforzar la capacidad de alerta temprana y gestión de riesgos para la salud</t>
  </si>
  <si>
    <t>Meta 4.1 — Asegurar que todas las niñas y niños terminen la enseñanza primaria y secundaria gratuita y de calidad</t>
  </si>
  <si>
    <t>Meta 4.2 — Asegurar el acceso a servicios de desarrollo en la primera infancia y educación preescolar</t>
  </si>
  <si>
    <t>Meta 4.3 — Asegurar el acceso igualitario a formación técnica, profesional y superior de calidad</t>
  </si>
  <si>
    <t>Meta 4.4 — Aumentar las competencias necesarias para acceder al empleo, el trabajo decente y el emprendimiento</t>
  </si>
  <si>
    <t>Meta 4.5 — Eliminar las disparidades de género y asegurar el acceso de las personas vulnerables a la educación</t>
  </si>
  <si>
    <t>Meta 4.6 — Asegurar que los jóvenes y adultos estén alfabetizados y tengan nociones de aritmética</t>
  </si>
  <si>
    <t>Meta 4.7 — Asegurar la adquisición de conocimientos para promover el desarrollo sostenible</t>
  </si>
  <si>
    <t>Meta 4.a — Construir y adecuar instalaciones educativas inclusivas y seguras</t>
  </si>
  <si>
    <t>Meta 4.b — Aumentar el número de becas para países en desarrollo</t>
  </si>
  <si>
    <t>Meta 4.c — Aumentar la oferta de docentes calificados</t>
  </si>
  <si>
    <t>Meta 5.1 — Poner fin a todas las formas de discriminación contra mujeres y niñas</t>
  </si>
  <si>
    <t>Meta 5.2 — Eliminar todas las formas de violencia contra mujeres y niñas en los ámbitos público y privado</t>
  </si>
  <si>
    <t>Meta 5.3 — Eliminar prácticas nocivas como el matrimonio infantil y la mutilación genital femenina</t>
  </si>
  <si>
    <t>Meta 5.4 — Reconocer y valorar los cuidados y el trabajo doméstico no remunerados</t>
  </si>
  <si>
    <t>Meta 5.5 — Asegurar la participación plena de las mujeres y la igualdad de oportunidades de liderazgo</t>
  </si>
  <si>
    <t>Meta 5.6 — Asegurar el acceso universal a la salud sexual y reproductiva y los derechos reproductivos</t>
  </si>
  <si>
    <t>Meta 5.a — Emprender reformas que otorguen a las mujeres igualdad de derechos a los recursos económicos</t>
  </si>
  <si>
    <t>Meta 5.b — Mejorar el uso de la tecnología, en particular las TIC, para el empoderamiento de las mujeres</t>
  </si>
  <si>
    <t>Meta 5.c — Aprobar y fortalecer políticas y leyes para la igualdad de género</t>
  </si>
  <si>
    <t>Meta 6.1 — Lograr el acceso universal y equitativo al agua potable a un precio asequible</t>
  </si>
  <si>
    <t>Meta 6.2 — Lograr el acceso a servicios de saneamiento e higiene adecuados y equitativos</t>
  </si>
  <si>
    <t>Meta 6.3 — Mejorar la calidad del agua reduciendo la contaminación y aumentando el reciclado y la reutilización</t>
  </si>
  <si>
    <t>Meta 6.4 — Aumentar el uso eficiente de los recursos hídricos y asegurar la sostenibilidad de la extracción</t>
  </si>
  <si>
    <t>Meta 6.5 — Implementar la gestión integrada de los recursos hídricos, incluso mediante cooperación transfronteriza</t>
  </si>
  <si>
    <t>Meta 6.6 — Proteger y restablecer los ecosistemas relacionados con el agua</t>
  </si>
  <si>
    <t>Meta 6.a — Ampliar la cooperación internacional en actividades relativas al agua y el saneamiento</t>
  </si>
  <si>
    <t>Meta 6.b — Apoyar la participación de las comunidades locales en la gestión del agua y el saneamiento</t>
  </si>
  <si>
    <t>Meta 7.1 — Garantizar el acceso universal a servicios energéticos asequibles, fiables y modernos</t>
  </si>
  <si>
    <t>Meta 7.2 — Aumentar considerablemente la proporción de energía renovable en el conjunto de fuentes energéticas</t>
  </si>
  <si>
    <t>Meta 7.3 — Duplicar la tasa mundial de mejora de la eficiencia energética</t>
  </si>
  <si>
    <t>Meta 7.a — Aumentar la cooperación internacional en investigación y tecnología energéticas limpias</t>
  </si>
  <si>
    <t>Meta 7.b — Ampliar la infraestructura y mejorar la tecnología para servicios energéticos modernos y sostenibles</t>
  </si>
  <si>
    <t>Meta 8.1 — Mantener el crecimiento económico per cápita de conformidad con las circunstancias nacionales</t>
  </si>
  <si>
    <t>Meta 8.2 — Lograr niveles más elevados de productividad mediante diversificación, modernización tecnológica e innovación</t>
  </si>
  <si>
    <t>Meta 8.3 — Promover políticas orientadas al desarrollo, el emprendimiento y la formalización de las mipymes</t>
  </si>
  <si>
    <t>Meta 8.4 — Mejorar la producción y el consumo eficientes de los recursos mundiales y desvincular el crecimiento de la degradación ambiental</t>
  </si>
  <si>
    <t>Meta 8.5 — Lograr el empleo pleno y productivo, el trabajo decente e igualdad de remuneración</t>
  </si>
  <si>
    <t>Meta 8.6 — Reducir la proporción de jóvenes que no están empleados y no cursan estudios ni capacitación</t>
  </si>
  <si>
    <t>Meta 8.7 — Erradicar el trabajo forzoso, la esclavitud moderna, la trata y el trabajo infantil</t>
  </si>
  <si>
    <t>Meta 8.8 — Proteger los derechos laborales y promover un entorno de trabajo seguro para todos</t>
  </si>
  <si>
    <t>Meta 8.9 — Promover un turismo sostenible que cree puestos de trabajo y promueva la cultura y los productos locales</t>
  </si>
  <si>
    <t>Meta 8.10 — Fortalecer las instituciones financieras y ampliar el acceso a los servicios bancarios y financieros</t>
  </si>
  <si>
    <t>Meta 8.a — Aumentar el apoyo a la iniciativa de Ayuda para el Comercio en los países en desarrollo</t>
  </si>
  <si>
    <t>Meta 8.b — Desarrollar y poner en marcha una estrategia mundial para el empleo de los jóvenes</t>
  </si>
  <si>
    <t>Meta 9.1 — Desarrollar infraestructuras fiables, sostenibles, resilientes y de calidad</t>
  </si>
  <si>
    <t>Meta 9.2 — Promover una industrialización inclusiva y sostenible</t>
  </si>
  <si>
    <t>Meta 9.3 — Aumentar el acceso de las pequeñas industrias a los servicios financieros y las cadenas de valor</t>
  </si>
  <si>
    <t>Meta 9.4 — Modernizar la infraestructura y reconvertir las industrias para que sean sostenibles y limpias</t>
  </si>
  <si>
    <t>Meta 9.5 — Aumentar la investigación científica y mejorar la capacidad tecnológica de los sectores industriales</t>
  </si>
  <si>
    <t>Meta 9.a — Facilitar el desarrollo de infraestructuras sostenibles y resilientes en los países en desarrollo</t>
  </si>
  <si>
    <t>Meta 9.b — Apoyar el desarrollo de tecnologías, la investigación y la innovación nacionales</t>
  </si>
  <si>
    <t>Meta 9.c — Aumentar el acceso a las TIC y al Internet asequible y universal</t>
  </si>
  <si>
    <t>Meta 10.1 — Lograr el crecimiento de los ingresos del 40% más pobre de la población</t>
  </si>
  <si>
    <t>Meta 10.2 — Potenciar y promover la inclusión social, económica y política de todas las personas</t>
  </si>
  <si>
    <t>Meta 10.3 — Garantizar la igualdad de oportunidades y reducir la desigualdad de resultados</t>
  </si>
  <si>
    <t>Meta 10.4 — Adoptar políticas fiscales, salariales y de protección social para lograr mayor igualdad</t>
  </si>
  <si>
    <t>Meta 10.5 — Mejorar la reglamentación y vigilancia de las instituciones y los mercados financieros mundiales</t>
  </si>
  <si>
    <t>Meta 10.6 — Asegurar mayor representación de los países en desarrollo en las decisiones económicas mundiales</t>
  </si>
  <si>
    <t>Meta 10.7 — Facilitar la migración y la movilidad ordenadas, seguras, regulares y responsables</t>
  </si>
  <si>
    <t>Meta 10.a — Aplicar el principio del trato especial y diferenciado para los países en desarrollo (OMC)</t>
  </si>
  <si>
    <t>Meta 10.b — Fomentar la AOD y las corrientes financieras para los Estados con mayores necesidades</t>
  </si>
  <si>
    <t>Meta 10.c — Reducir a menos del 3% los costos de transacción de las remesas de los migrantes</t>
  </si>
  <si>
    <t>Meta 11.1 — Asegurar el acceso de todas las personas a viviendas y servicios básicos adecuados, seguros y asequibles</t>
  </si>
  <si>
    <t>Meta 11.2 — Proporcionar acceso a sistemas de transporte seguros, asequibles, accesibles y sostenibles</t>
  </si>
  <si>
    <t>Meta 11.3 — Aumentar la urbanización inclusiva y sostenible y la planificación participativa</t>
  </si>
  <si>
    <t>Meta 11.4 — Proteger y salvaguardar el patrimonio cultural y natural del mundo</t>
  </si>
  <si>
    <t>Meta 11.5 — Reducir el número de muertes y pérdidas económicas causadas por los desastres</t>
  </si>
  <si>
    <t>Meta 11.6 — Reducir el impacto ambiental negativo per cápita de las ciudades (calidad del aire y gestión de desechos)</t>
  </si>
  <si>
    <t>Meta 11.7 — Proporcionar acceso universal a zonas verdes y espacios públicos seguros e inclusivos</t>
  </si>
  <si>
    <t>Meta 11.a — Apoyar los vínculos económicos, sociales y ambientales entre zonas urbanas, periurbanas y rurales</t>
  </si>
  <si>
    <t>Meta 11.b — Aumentar las ciudades que adoptan políticas de inclusión, uso eficiente de recursos y gestión de riesgos de desastres</t>
  </si>
  <si>
    <t>Meta 11.c — Apoyar la construcción de edificios sostenibles y resilientes en los países menos adelantados</t>
  </si>
  <si>
    <t>Meta 12.1 — Aplicar el Marco Decenal de Programas sobre Modalidades de Consumo y Producción Sostenibles</t>
  </si>
  <si>
    <t>Meta 12.2 — Lograr la gestión sostenible y el uso eficiente de los recursos naturales</t>
  </si>
  <si>
    <t>Meta 12.3 — Reducir a la mitad el desperdicio de alimentos per cápita mundial</t>
  </si>
  <si>
    <t>Meta 12.4 — Lograr la gestión ecológicamente racional de los productos químicos y los desechos</t>
  </si>
  <si>
    <t>Meta 12.5 — Reducir la generación de desechos mediante prevención, reducción, reciclado y reutilización</t>
  </si>
  <si>
    <t>Meta 12.6 — Alentar a las empresas a adoptar prácticas sostenibles e incorporarlas en sus informes</t>
  </si>
  <si>
    <t>Meta 12.7 — Promover prácticas de adquisición pública que sean sostenibles</t>
  </si>
  <si>
    <t>Meta 12.8 — Asegurar que las personas tengan información y conocimientos para el desarrollo sostenible</t>
  </si>
  <si>
    <t>Meta 12.a — Apoyar el fortalecimiento de la capacidad científica y tecnológica para consumo y producción sostenibles</t>
  </si>
  <si>
    <t>Meta 12.b — Elaborar instrumentos para vigilar los efectos del turismo sostenible</t>
  </si>
  <si>
    <t>Meta 12.c — Racionalizar los subsidios ineficientes a los combustibles fósiles</t>
  </si>
  <si>
    <t>Meta 13.1 — Fortalecer la resiliencia y la capacidad de adaptación a los riesgos relacionados con el clima y los desastres naturales</t>
  </si>
  <si>
    <t>Meta 13.2 — Incorporar medidas relativas al cambio climático en las políticas, estrategias y planes nacionales</t>
  </si>
  <si>
    <t>Meta 13.3 — Mejorar la educación, la sensibilización y la capacidad respecto de la mitigación y adaptación al cambio climático</t>
  </si>
  <si>
    <t>Meta 13.a — Cumplir el compromiso de financiación climática de los países desarrollados (Fondo Verde para el Clima)</t>
  </si>
  <si>
    <t>Meta 13.b — Promover mecanismos para aumentar la capacidad de gestión del cambio climático en los países menos adelantados y PEID</t>
  </si>
  <si>
    <t>Meta 14.1 — Prevenir y reducir significativamente la contaminación marina de todo tipo</t>
  </si>
  <si>
    <t>Meta 14.2 — Gestionar y proteger sosteniblemente los ecosistemas marinos y costeros</t>
  </si>
  <si>
    <t>Meta 14.3 — Minimizar y abordar los efectos de la acidificación de los océanos</t>
  </si>
  <si>
    <t>Meta 14.4 — Reglamentar la explotación pesquera y poner fin a la pesca excesiva, ilegal y destructiva</t>
  </si>
  <si>
    <t>Meta 14.5 — Conservar al menos el 10% de las zonas costeras y marinas</t>
  </si>
  <si>
    <t>Meta 14.6 — Prohibir las subvenciones a la pesca que contribuyen a la sobrecapacidad y la pesca excesiva</t>
  </si>
  <si>
    <t>Meta 14.7 — Aumentar los beneficios económicos del uso sostenible de los recursos marinos para los PEID y PMA</t>
  </si>
  <si>
    <t>Meta 14.a — Aumentar los conocimientos científicos y la transferencia de tecnología marina</t>
  </si>
  <si>
    <t>Meta 14.b — Facilitar el acceso de los pescadores artesanales a los recursos marinos y los mercados</t>
  </si>
  <si>
    <t>Meta 14.c — Aplicar el derecho internacional reflejado en la CONVEMAR</t>
  </si>
  <si>
    <t>Meta 15.1 — Asegurar la conservación y el uso sostenible de los ecosistemas terrestres y de agua dulce</t>
  </si>
  <si>
    <t>Meta 15.2 — Promover la gestión sostenible de todos los tipos de bosques y detener la deforestación</t>
  </si>
  <si>
    <t>Meta 15.3 — Luchar contra la desertificación y rehabilitar las tierras y los suelos degradados</t>
  </si>
  <si>
    <t>Meta 15.4 — Asegurar la conservación de los ecosistemas montañosos y su diversidad biológica</t>
  </si>
  <si>
    <t>Meta 15.5 — Reducir la degradación de los hábitats naturales, detener la pérdida de biodiversidad y proteger las especies amenazadas</t>
  </si>
  <si>
    <t>Meta 15.6 — Promover la participación justa en los beneficios derivados de los recursos genéticos</t>
  </si>
  <si>
    <t>Meta 15.7 — Poner fin a la caza furtiva y el tráfico de especies protegidas</t>
  </si>
  <si>
    <t>Meta 15.8 — Prevenir la introducción de especies exóticas invasoras y reducir sus efectos</t>
  </si>
  <si>
    <t>Meta 15.9 — Integrar los valores de los ecosistemas y la biodiversidad en la planificación nacional y local</t>
  </si>
  <si>
    <t>Meta 15.a — Movilizar recursos financieros para conservar y utilizar sosteniblemente la biodiversidad</t>
  </si>
  <si>
    <t>Meta 15.b — Movilizar recursos para financiar la gestión forestal sostenible</t>
  </si>
  <si>
    <t>Meta 15.c — Aumentar el apoyo mundial a la lucha contra la caza furtiva y el tráfico de especies protegidas</t>
  </si>
  <si>
    <t>Meta 16.1 — Reducir significativamente todas las formas de violencia y las tasas de mortalidad conexas</t>
  </si>
  <si>
    <t>Meta 16.2 — Poner fin al maltrato, la explotación, la trata y todas las formas de violencia contra los niños</t>
  </si>
  <si>
    <t>Meta 16.3 — Promover el estado de derecho y garantizar la igualdad de acceso a la justicia</t>
  </si>
  <si>
    <t>Meta 16.4 — Reducir las corrientes financieras y de armas ilícitas y luchar contra la delincuencia organizada</t>
  </si>
  <si>
    <t>Meta 16.5 — Reducir considerablemente la corrupción y el soborno en todas sus formas</t>
  </si>
  <si>
    <t>Meta 16.6 — Crear instituciones eficaces, responsables y transparentes a todos los niveles</t>
  </si>
  <si>
    <t>Meta 16.7 — Garantizar la adopción de decisiones inclusivas, participativas y representativas</t>
  </si>
  <si>
    <t>Meta 16.8 — Ampliar la participación de los países en desarrollo en las instituciones de gobernanza mundial</t>
  </si>
  <si>
    <t>Meta 16.9 — Proporcionar acceso a una identidad jurídica para todos, en particular mediante el registro de nacimientos</t>
  </si>
  <si>
    <t>Meta 16.10 — Garantizar el acceso público a la información y proteger las libertades fundamentales</t>
  </si>
  <si>
    <t>Meta 16.a — Fortalecer las instituciones nacionales para prevenir la violencia y combatir el terrorismo y la delincuencia</t>
  </si>
  <si>
    <t>Meta 16.b — Promover y aplicar leyes y políticas no discriminatorias en favor del desarrollo sostenible</t>
  </si>
  <si>
    <t>Meta 17.1 — Fortalecer la movilización de recursos internos para mejorar la recaudación fiscal</t>
  </si>
  <si>
    <t>Meta 17.2 — Velar por que los países desarrollados cumplan sus compromisos de asistencia oficial para el desarrollo</t>
  </si>
  <si>
    <t>Meta 17.3 — Movilizar recursos financieros adicionales de múltiples fuentes para los países en desarrollo</t>
  </si>
  <si>
    <t>Meta 17.4 — Ayudar a los países en desarrollo a lograr la sostenibilidad de la deuda a largo plazo</t>
  </si>
  <si>
    <t>Meta 17.5 — Adoptar sistemas de promoción de las inversiones en favor de los países menos adelantados</t>
  </si>
  <si>
    <t>Meta 17.6 — Mejorar la cooperación en ciencia, tecnología e innovación y el intercambio de conocimientos</t>
  </si>
  <si>
    <t>Meta 17.7 — Promover la transferencia de tecnologías ecológicamente racionales a los países en desarrollo</t>
  </si>
  <si>
    <t>Meta 17.8 — Poner en funcionamiento el banco de tecnología y el mecanismo de apoyo a la ciencia para los PMA</t>
  </si>
  <si>
    <t>Meta 17.9 — Aumentar el apoyo internacional a la creación de capacidad eficaz en los países en desarrollo</t>
  </si>
  <si>
    <t>Meta 17.10 — Promover un sistema de comercio multilateral universal, abierto y no discriminatorio (OMC)</t>
  </si>
  <si>
    <t>Meta 17.11 — Aumentar las exportaciones de los países en desarrollo</t>
  </si>
  <si>
    <t>Meta 17.12 — Lograr el acceso a los mercados libre de derechos y contingentes para los países menos adelantados</t>
  </si>
  <si>
    <t>Meta 17.13 — Aumentar la estabilidad macroeconómica mundial mediante la coordinación de políticas</t>
  </si>
  <si>
    <t>Meta 17.14 — Mejorar la coherencia de las políticas para el desarrollo sostenible</t>
  </si>
  <si>
    <t>Meta 17.15 — Respetar el liderazgo de cada país para aplicar sus políticas de desarrollo sostenible</t>
  </si>
  <si>
    <t>Meta 17.16 — Mejorar la Alianza Mundial para el Desarrollo Sostenible con alianzas entre múltiples interesados</t>
  </si>
  <si>
    <t>Meta 17.17 — Fomentar y promover la constitución de alianzas eficaces públicas, público-privadas y de la sociedad civil</t>
  </si>
  <si>
    <t>Meta 17.18 — Aumentar la disponibilidad de datos oportunos, fiables y desglosados y la capacidad estadística</t>
  </si>
  <si>
    <t>Meta 17.19 — Elaborar indicadores que permitan medir los progresos en materia de desarrollo sostenible</t>
  </si>
  <si>
    <t>MATRIZ DE MARCO LÓGICO — ORIENTACIONES GENERALES</t>
  </si>
  <si>
    <t>Los Medios de Verificación son las fuentes de información donde se obtienen los datos para contrastar los indicadores; señalan por ejemplo: lugares donde se encuentran los datos, las organizaciones que ofrecen los datos, los documentos donde se encuentran los datos y los medios (instrumentos) utilizados para obtenerlos. Generalmente los medios de verificación son estadísticas, informes, registros, documentos y otros.</t>
  </si>
  <si>
    <t>PLAN OPERATIVO GLOBAL — ORIENTACIONES GENERALES</t>
  </si>
  <si>
    <t>DEFINICIÓN DE MODALIDADES Y RUBROS FINANCIABLES</t>
  </si>
  <si>
    <t>Modalidad</t>
  </si>
  <si>
    <t>Rubros financiables*</t>
  </si>
  <si>
    <t>Definición</t>
  </si>
  <si>
    <t>% máx.</t>
  </si>
  <si>
    <t>Asesorías (misiones de asistencia técnica)</t>
  </si>
  <si>
    <t>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t>
  </si>
  <si>
    <t>N/A</t>
  </si>
  <si>
    <t>Intercambio de expertos/as y servidores públicos</t>
  </si>
  <si>
    <t>Pasantías</t>
  </si>
  <si>
    <t>Misiones de expertos de corto y mediano plazo</t>
  </si>
  <si>
    <t>Estudios / Consultoría</t>
  </si>
  <si>
    <t>Contrato de consultoría especializada / contrato a honorarios por producto específico.</t>
  </si>
  <si>
    <t>Corresponde a la contratación de una consultoría especializada para desarrollar investigaciones, que no puedan o no tengan la capacidad de realizar los propios postulantes y que generen nuevos procesos, mecanismos y/o tecnologías para el fortalecimiento de las instituciones involucradas en el proyecto. Las instituciones proponentes y/o asociadas que ejecutan el proyecto no podrán autocontratarse para la realización de los estudios. Solo se considera la contratación de estudios en materias que no corresponden a las funciones propias de las instituciones involucradas, sean estas proponentes o asociadas. Las contrataciones serán bajo un esquema externo (consultorías) y se realizarán en apego a la Ley de Contratación Pública y demás normas sobre adquisiciones que rigen el Sector Público correspondiente en cada país. El monto asignado a dichas consultorías externas en el total de la propuesta no podrá exceder el 25% del monto solicitado al Fondo para la ejecución del proyecto.</t>
  </si>
  <si>
    <t>25%</t>
  </si>
  <si>
    <t>Participación en reuniones técnicas</t>
  </si>
  <si>
    <t>Corresponde a las actividades de diseño, planificación y coordinación de congresos, foros, talleres que aportan sustantivamente a los resultados esperados y objetivo específico del proyecto.</t>
  </si>
  <si>
    <t>Capacitación de recursos humanos</t>
  </si>
  <si>
    <t>Corresponde a actividades puntuales de formación que se desarrollan en el marco de talleres, seminarios, etc., ejecutados por el propio proyecto. No se financian diplomados académicos ni actividades de obtención de grados para el personal del proyecto. Implica pago de traslados, pasajes, viáticos, insumos para el desarrollo de talleres y seminarios.</t>
  </si>
  <si>
    <t>Información/difusión</t>
  </si>
  <si>
    <t>Equipamiento***</t>
  </si>
  <si>
    <t>Se podrá otorgar un monto máximo del 25% del aporte solicitado al Fondo, para la compra de equipamiento técnico especializado, en la medida que éste se justifique como indispensable para alcanzar el resultado definido por el proyecto, como por ejemplo, equipos técnicos de laboratorio.</t>
  </si>
  <si>
    <t>Otros</t>
  </si>
  <si>
    <t>En casos particulares y de manera extraordinaria, la Comisión de Cooperación podrá evaluar la aplicación de alguna otra modalidad que sea indispensable para el logro de los objetivos del proyecto.</t>
  </si>
  <si>
    <t>* Cada uno de los rubros solicitados será evaluado de acuerdo a su necesidad para la correcta ejecución del proyecto.</t>
  </si>
  <si>
    <t>*** En el evento que la ejecución del Proyecto requiera la adquisición de bienes, tales como equipamiento, maquinarias y activo fijo en general, la institución se compromete a responsabilizarse de la conservación de tales bienes, debiendo dar a éstos la adecuada mantención y usarlos exclusivamente para los fines del Proyecto. La restitución de los bienes adquiridos para la ejecución del Proyecto dependerá de la decisión que, a dicho respecto, adopte la Comisión de Cooperación. De aprobarse la destinación final de estos a la institución ejecutora, los bienes deberán pasar a formar parte del inventario institucional. Las Agencias de Cooperación proporcionarán el respectivo sticker que distinga la donación realizada por el Fondo.</t>
  </si>
  <si>
    <t>MODALIDADES</t>
  </si>
  <si>
    <t>AREAS</t>
  </si>
  <si>
    <t>LINEAS</t>
  </si>
  <si>
    <t>MARCADOR</t>
  </si>
  <si>
    <t>SINO</t>
  </si>
  <si>
    <t>MES</t>
  </si>
  <si>
    <t>PAIS</t>
  </si>
  <si>
    <t>1. Crecimiento Económico</t>
  </si>
  <si>
    <t>Área 1 — Infraestructura de la calidad para la exportación</t>
  </si>
  <si>
    <t>ODS 1. Fin de la pobreza</t>
  </si>
  <si>
    <t>0 - No dirigido (Perspectiva científica)</t>
  </si>
  <si>
    <t>SI</t>
  </si>
  <si>
    <t>X</t>
  </si>
  <si>
    <t>2. Seguridad</t>
  </si>
  <si>
    <t>Área 1 — Desarrollo de proveedores y manufactura aplicada a la minería</t>
  </si>
  <si>
    <t>ODS 2. Hambre cero</t>
  </si>
  <si>
    <t>1 - Importante (Perspectiva comunitaria/sectorial)</t>
  </si>
  <si>
    <t>NO</t>
  </si>
  <si>
    <t>3. Ciencia, Tecnología e Innovación</t>
  </si>
  <si>
    <t>Área 1 — Minerales críticos y estratégicos</t>
  </si>
  <si>
    <t>ODS 3. Salud y bienestar</t>
  </si>
  <si>
    <t>1.5 - Significativo (Perspectiva de colectivo)</t>
  </si>
  <si>
    <t>4. Gobierno Digital</t>
  </si>
  <si>
    <t>Área 1 — Energía y transición energética</t>
  </si>
  <si>
    <t>ODS 4. Educación de calidad</t>
  </si>
  <si>
    <t>2 - Principal (Perspectiva individual y colectiva en contextos de vulnerabilidad)</t>
  </si>
  <si>
    <t>5. Medio Ambiente</t>
  </si>
  <si>
    <t>Área 1 — Diversificación de mercados y facilitación del comercio</t>
  </si>
  <si>
    <t>ODS 5. Igualdad de género</t>
  </si>
  <si>
    <t>Área 2 — Profesionalización e integridad de las instituciones de seguridad y justicia</t>
  </si>
  <si>
    <t>ODS 6. Agua limpia y saneamiento</t>
  </si>
  <si>
    <t>Área 2 — Gestión migratoria segura, ordenada y regular, y mecanismos de retorno</t>
  </si>
  <si>
    <t>ODS 7. Energía asequible y no contaminante</t>
  </si>
  <si>
    <t>Área 2 — Persecución penal de bandas y estructuras criminales</t>
  </si>
  <si>
    <t>ODS 8. Trabajo decente y crecimiento económico</t>
  </si>
  <si>
    <t>Equipamiento</t>
  </si>
  <si>
    <t>Área 2 — Inteligencia financiera, extinción de dominio e investigación patrimonial</t>
  </si>
  <si>
    <t>ODS 9. Industria, innovación e infraestructura</t>
  </si>
  <si>
    <t>Área 2 — Inteligencia criminal e intercambio de información para la investigación penal</t>
  </si>
  <si>
    <t>ODS 10. Reducción de las desigualdades</t>
  </si>
  <si>
    <t>Área 2 — Cooperación internacional frente al narcotráfico</t>
  </si>
  <si>
    <t>ODS 11. Ciudades y comunidades sostenibles</t>
  </si>
  <si>
    <t>Área 2 — Enfrentamiento de la delincuencia organizada de alta intensidad</t>
  </si>
  <si>
    <t>ODS 12. Producción y consumo responsables</t>
  </si>
  <si>
    <t>Área 2 — Gestión penitenciaria</t>
  </si>
  <si>
    <t>ODS 13. Acción por el clima</t>
  </si>
  <si>
    <t>Área 2 — Justicia</t>
  </si>
  <si>
    <t>ODS 14. Vida submarina</t>
  </si>
  <si>
    <t>Área 3 — Emprendimiento y startups</t>
  </si>
  <si>
    <t>ODS 15. Vida de ecosistemas terrestres</t>
  </si>
  <si>
    <t>Área 3 — Innovación minera e investigación aplicada</t>
  </si>
  <si>
    <t>ODS 16. Paz, justicia e instituciones sólidas</t>
  </si>
  <si>
    <t>TOTAL POR PAÍS EN USD$</t>
  </si>
  <si>
    <t>Área 3 — Transferencia tecnológica y modelo de clúster</t>
  </si>
  <si>
    <t>ODS 17. Alianzas para lograr los objetivos</t>
  </si>
  <si>
    <t>Área 3 — Inteligencia artificial e innovación digital</t>
  </si>
  <si>
    <t>Área 3 — Innovación en energía e hidrógeno verde</t>
  </si>
  <si>
    <t>Área 3 — Agrotecnología y tecnologías de la salud</t>
  </si>
  <si>
    <t>TOTAL DEL PROYECTO EN USD$ (incluye aporte de contrapartes)</t>
  </si>
  <si>
    <t>Área 4 — Interoperabilidad y servicios públicos digitales</t>
  </si>
  <si>
    <t>Área 4 — Gobernanza y protección de datos</t>
  </si>
  <si>
    <t>TOTAL SOLICITADO AL FONDO EN USD$ (Gasto en Chile + Gasto en México)</t>
  </si>
  <si>
    <t>Área 4 — Inteligencia artificial en la gestión pública, la fiscalización y la justicia</t>
  </si>
  <si>
    <t>Área 4 — Ciberseguridad institucional</t>
  </si>
  <si>
    <t>Área 5 — Recursos naturales, gestión hídrica y economía circular</t>
  </si>
  <si>
    <t>Área 5 — Gestión de riesgo de desastres y resiliencia</t>
  </si>
  <si>
    <t>PANEL DE CONTROL — VERIFICACIÓN AUTOMÁTICA DE LÍMITES (Bases de Convocatoria, numeral 7)</t>
  </si>
  <si>
    <t>Monto solicitado al Fondo (máx. USD 250.000)</t>
  </si>
  <si>
    <t>Monto en Estudios / Consultoría + Información/difusión con empresa (máx. 25% del solicitado)</t>
  </si>
  <si>
    <t>Monto en Equipamiento (máx. 25% del solicitado)</t>
  </si>
  <si>
    <t xml:space="preserve">Lista desplegable </t>
  </si>
  <si>
    <t>Lista desplegable</t>
  </si>
  <si>
    <t>RESULTADOS</t>
  </si>
  <si>
    <t>Aporte de Contraparte CHILE</t>
  </si>
  <si>
    <t>Aporte de Contraparte MÉXICO</t>
  </si>
  <si>
    <t>3.6 ENFOQUE DE INCLUSIÓN+EQUIDAD</t>
  </si>
  <si>
    <t>3.7 SOSTENIBILIDAD Y RÉPLICA</t>
  </si>
  <si>
    <t>2.3 ANÁLISIS INTERSECCIONAL DE INCLUSIÓN DE GRUPOS POBLACIONALES IMPLICADOS</t>
  </si>
  <si>
    <t>El proyecto deberá incluir un diagnóstico que identifique de manera desagregada los impactos, necesidades y barreras de participación de la población beneficiaria (diferenciando por sexo, edad y situación de vulnerabilidad), asegurando que el diseño del proyecto promueva la equidad y mitigue las desigualdades identificadas.</t>
  </si>
  <si>
    <t>¿A qué Institución/Área/Comunidad pertenecen los beneficiarios directos e indirectos?</t>
  </si>
  <si>
    <t>Identifique instituciones, áreas y número de personas desagregado por sexo. Debe ser coherente con el campo resumen de la hoja «1. IDENTIFICACIÓN».</t>
  </si>
  <si>
    <t>*Definición en hoja "Marcador de género"</t>
  </si>
  <si>
    <r>
      <t xml:space="preserve">Complete la hoja «5. POG». Los títulos de cada Resultado y Actividad se trasladan automáticamente desde la hoja 4. Marco Lógico; desglose los insumos, seleccione la MODALIDAD en la lista desplegable de cada fila y marque con «X» (desplegable) los meses de ejecución. Verifique el PANEL DE CONTROL al pie: totales, tope de USD 250.000 para el proyecto y los topes máximos de 25% para Estudios/Consultorías  
</t>
    </r>
    <r>
      <rPr>
        <b/>
        <sz val="11"/>
        <color rgb="FFC00000"/>
        <rFont val="Arial"/>
        <family val="2"/>
      </rPr>
      <t>IMPORTANTE: En caso de existir la contratación de persona natural o jurídica que se requiera para desarrollar cualquier producto y que se encuentre catalogado en una modalidad distinta a Estudios/Consultorías, su costo será considerado como parte del 25% asignado a este ítem y será declarado fuera de bases y eliminado del proceso.</t>
    </r>
  </si>
  <si>
    <r>
      <t xml:space="preserve">La propuesta completa se envía por correo electrónico a fondo.chile.mexico@agcid.gob.cl con el asunto "Aplicación a Convocatoria Chile–México 2026", según lo dispuesto en las Bases de la Convocatoria 2026 </t>
    </r>
    <r>
      <rPr>
        <sz val="10"/>
        <color rgb="FFC00000"/>
        <rFont val="Arial"/>
        <family val="2"/>
      </rPr>
      <t>(del 24 agosto al 30 de octubre)</t>
    </r>
    <r>
      <rPr>
        <sz val="10"/>
        <color theme="1"/>
        <rFont val="Arial"/>
        <family val="2"/>
      </rPr>
      <t>.</t>
    </r>
  </si>
  <si>
    <t>Convocatoria 2026 · Fondo Conjunto de Cooperación Chile – México — Apartados 3.1 a 3.8</t>
  </si>
  <si>
    <t>Para la formulación del proyecto se utilizará la matriz de Marco Lógico, con la cual se puede tener una visión completa, ordenada y sinérgica del proyecto. La presentación del proyecto en la matriz de Marco Lógico permitirá hacer una lectura de las relaciones causales entre sus componentes, considerando la incorporación del enfoque de inclusión+equidad.</t>
  </si>
  <si>
    <t>La formulación del Proyecto se debe leer y verificar de la siguiente manera:
• Las Actividades son necesarias para lograr cada resultado.
• Cada Resultado es necesario para el logro del objetivo del proyecto (propósito/objetivo específico).
• Si se logra el objetivo del proyecto, este contribuirá al logro del objetivo general.</t>
  </si>
  <si>
    <t>Relación vertical entre sus componentes:
◆ Los supuestos sumados a la inversión y realización de las actividades permiten obtener los resultados.
◆ Con los resultados y si los supuestos no varían es posible el logro del objetivo del proyecto.
◆ Con el logro del objetivo del proyecto y si los supuestos considerados no varían es posible contribuir al objetivo general.</t>
  </si>
  <si>
    <r>
      <rPr>
        <b/>
        <sz val="9"/>
        <color theme="1"/>
        <rFont val="Arial"/>
        <family val="2"/>
      </rPr>
      <t>A CONSIDERAR:</t>
    </r>
    <r>
      <rPr>
        <sz val="9"/>
        <color theme="1"/>
        <rFont val="Arial"/>
        <family val="2"/>
      </rPr>
      <t xml:space="preserve">
El Objetivo general son los efectos que se esperan como resultado del logro del objetivo del Proyecto (cómo el proyecto contribuirá en el largo plazo a solucionar el problema diagnosticado).
El objetivo del proyecto (propósito/objetivo específico) es el logro que se espera alcanzar con la ejecución del proyecto. Se debe identificar un solo objetivo del proyecto.
Los Resultados son las metas de corto plazo que se deben alcanzar para lograr el objetivo del proyecto. Son los productos o componentes del proyecto.
Las Actividades son las acciones específicas para producir los resultados del proyecto, por medio del empleo efectivo de los recursos. Incluye actividades necesarias para el monitoreo y evaluación del proyecto, considerando datos e información estadística desagregada por sexo, así como acciones relacionadas a la difusión y visibilidad del mismo. Cada una de las actividades descritas debe responder a cada uno de los resultados planteados.</t>
    </r>
  </si>
  <si>
    <t>Los Indicadores son los estándares establecidos para alcanzar en el proyecto, describen los valores que se quiere alcanzar a nivel de objetivo general, objetivo del proyecto y resultados; permiten definir claramente el grado de alcance y metas del proyecto. Es importante la construcción de indicadores cuantitativos y cualitativos que sean fiables y que arrojen información válida para la realización de un buen seguimiento y evaluación del proyecto.</t>
  </si>
  <si>
    <t>Los Supuestos son las condiciones externas que deben ser satisfechas para alcanzar el éxito del proyecto; son factores inciertos que están fuera de control del proyecto, se expresan de manera positiva y se deben identificar a nivel de objetivo general, objetivo del proyecto, resultados y actividades.</t>
  </si>
  <si>
    <t>Perspectiva de inclusión+equidad:
◆ Objetivos toman en cuenta resultados esperados con base en el análisis de interseccionalidad e inclusión de grupos poblacionales implicados (apartado 2.3, hoja 2. Justificación), por lo que se redactan y especifican de manera inclusiva.
◆ Indicadores se ven desagregados tomando en cuenta datos del análisis de interseccionalidad e inclusión de grupos poblacionales implicados y con pertinencia cultural.
◆ Actividades demuestran cómo se incorpora el ejercicio participativo y también de impulso/inclusión de todas las personas, hombres y mujeres involucradas.
◆ Se demuestra cómo a corto y mediano plazo las actividades van a contribuir a mejorar las condiciones diagnosticadas para fortalecer y promover la inclusión y equidad en la población objetivo.</t>
  </si>
  <si>
    <r>
      <rPr>
        <b/>
        <sz val="9"/>
        <color theme="1"/>
        <rFont val="Arial"/>
        <family val="2"/>
      </rPr>
      <t>1.</t>
    </r>
    <r>
      <rPr>
        <sz val="9"/>
        <color theme="1"/>
        <rFont val="Arial"/>
        <family val="2"/>
      </rPr>
      <t xml:space="preserve"> Los títulos de Resultado y Actividad se trasladan automáticamente desde el Marco Lógico; verifique su correspondencia antes de completar los insumos.</t>
    </r>
  </si>
  <si>
    <r>
      <rPr>
        <b/>
        <sz val="9"/>
        <color theme="1"/>
        <rFont val="Arial"/>
        <family val="2"/>
      </rPr>
      <t>2.</t>
    </r>
    <r>
      <rPr>
        <sz val="9"/>
        <color theme="1"/>
        <rFont val="Arial"/>
        <family val="2"/>
      </rPr>
      <t xml:space="preserve"> Si la actividad del Marco Lógico es muy general, se puede desagregar manteniendo la correlación numérica (por ejemplo: subactividad 1 de la actividad 1 del resultado 1 = 1.1.1).</t>
    </r>
  </si>
  <si>
    <r>
      <rPr>
        <b/>
        <sz val="9"/>
        <color theme="1"/>
        <rFont val="Arial"/>
        <family val="2"/>
      </rPr>
      <t>3.</t>
    </r>
    <r>
      <rPr>
        <sz val="9"/>
        <color theme="1"/>
        <rFont val="Arial"/>
        <family val="2"/>
      </rPr>
      <t xml:space="preserve"> En la columna de insumos necesarios se debe desglosar todos los ítems necesarios de contratar o adquirir para el correcto desarrollo de la actividad.</t>
    </r>
  </si>
  <si>
    <r>
      <rPr>
        <b/>
        <sz val="9"/>
        <color theme="1"/>
        <rFont val="Arial"/>
        <family val="2"/>
      </rPr>
      <t>4.</t>
    </r>
    <r>
      <rPr>
        <sz val="9"/>
        <color theme="1"/>
        <rFont val="Arial"/>
        <family val="2"/>
      </rPr>
      <t xml:space="preserve"> Los pagos a realizarse en Chile deberán ir en la columna de gasto en Chile, y los pagos a realizarse en México deberán ir en la columna de gasto en México, de manera de tener claridad de cuántos recursos se transfieren a cada parte.</t>
    </r>
  </si>
  <si>
    <r>
      <rPr>
        <b/>
        <sz val="9"/>
        <color theme="1"/>
        <rFont val="Arial"/>
        <family val="2"/>
      </rPr>
      <t>5.</t>
    </r>
    <r>
      <rPr>
        <sz val="9"/>
        <color theme="1"/>
        <rFont val="Arial"/>
        <family val="2"/>
      </rPr>
      <t xml:space="preserve"> Los plazos de ejecución deben considerar tiempos administrativos necesarios para la concreción de cada actividad.</t>
    </r>
  </si>
  <si>
    <r>
      <rPr>
        <b/>
        <sz val="9"/>
        <color theme="1"/>
        <rFont val="Arial"/>
        <family val="2"/>
      </rPr>
      <t>6.</t>
    </r>
    <r>
      <rPr>
        <sz val="9"/>
        <color theme="1"/>
        <rFont val="Arial"/>
        <family val="2"/>
      </rPr>
      <t xml:space="preserve"> A partir de los indicadores de Resultado en el Marco Lógico, se deben establecer metas de medio tiempo y final, para el seguimiento respectivo.</t>
    </r>
  </si>
  <si>
    <r>
      <rPr>
        <b/>
        <sz val="9"/>
        <color theme="1"/>
        <rFont val="Arial"/>
        <family val="2"/>
      </rPr>
      <t>7.</t>
    </r>
    <r>
      <rPr>
        <sz val="9"/>
        <color theme="1"/>
        <rFont val="Arial"/>
        <family val="2"/>
      </rPr>
      <t xml:space="preserve"> Se sugiere identificar la unidad responsable o profesional responsable para cada actividad, más allá del jefe del proyecto, a fin de coordinar responsabilidades y cargas entre el equipo ejecutor y contar con un interlocutor competente para el seguimiento puntual de las actividades.</t>
    </r>
  </si>
  <si>
    <r>
      <rPr>
        <b/>
        <sz val="9"/>
        <color theme="1"/>
        <rFont val="Arial"/>
        <family val="2"/>
      </rPr>
      <t>8.</t>
    </r>
    <r>
      <rPr>
        <sz val="9"/>
        <color theme="1"/>
        <rFont val="Arial"/>
        <family val="2"/>
      </rPr>
      <t xml:space="preserve"> Se sugiere utilizar la columna de comentarios para todas aquellas situaciones que se deben considerar y monitorear para el correcto desarrollo de la actividad.</t>
    </r>
  </si>
  <si>
    <r>
      <rPr>
        <b/>
        <sz val="9"/>
        <color theme="1"/>
        <rFont val="Arial"/>
        <family val="2"/>
      </rPr>
      <t>9.</t>
    </r>
    <r>
      <rPr>
        <sz val="9"/>
        <color theme="1"/>
        <rFont val="Arial"/>
        <family val="2"/>
      </rPr>
      <t xml:space="preserve"> Seleccione la MODALIDAD de cada insumo desde la lista desplegable (columna C de la hoja «5. POG») y verifique el PANEL DE CONTROL al pie de la hoja: monto máximo solicitado al Fondo (USD 250.000), máximo 25% para Estudios/Consultorías y máximo 25% para Equipamiento.</t>
    </r>
  </si>
  <si>
    <r>
      <t xml:space="preserve">Corresponde a la participación de uno o varios expertos/as y/o servidores públicos  en actividades de intercambio de experiencias: buenas prácticas y lecciones aprendidas, en el diseño, toma de decisiones y gestión en la aplicación de iniciativas, programas y políticas en una materia común entre Chile y México. Esta modalidad puede representar intercambios presenciales de doble vía. </t>
    </r>
    <r>
      <rPr>
        <sz val="9"/>
        <color rgb="FFFF0000"/>
        <rFont val="Arial"/>
        <family val="2"/>
      </rPr>
      <t>(El número de participantes deberá estar debidamente justificado conforme a su rol en el proyecto y en la actividad específica)</t>
    </r>
  </si>
  <si>
    <r>
      <t xml:space="preserve">Corresponde a la participación (acompañamiento-seguimiento) de uno o varios profesionales expertos de las instituciones/organismos involucrados, para el desarrollo de conocimientos y tecnologías para fortalecer las competencias técnicas de su contraparte en el otro país. </t>
    </r>
    <r>
      <rPr>
        <sz val="9"/>
        <color rgb="FFFF0000"/>
        <rFont val="Arial"/>
        <family val="2"/>
      </rPr>
      <t>(El número de participantes deberá estar debidamente justificado conforme a su rol en el proyecto y en la actividad específica)</t>
    </r>
  </si>
  <si>
    <r>
      <t xml:space="preserve">Corresponde a un entrenamiento en terreno o en el espacio de aplicación de los modelos, metodologías o sistemas que promueve el proyecto. Se dirige al personal técnico de las instituciones que operan los programas y/o beneficiarios y beneficiarias, de las comunidades que participan directamente en el proyecto, con el fin de conocer en Chile o en México la aplicación de los sistemas de gestión, las metodologías y la experiencia de respuesta de su contraparte institucional. </t>
    </r>
    <r>
      <rPr>
        <sz val="9"/>
        <color rgb="FFFF0000"/>
        <rFont val="Arial"/>
        <family val="2"/>
      </rPr>
      <t>(El número de participantes deberá estar debidamente justificado conforme a su rol en el proyecto y en la actividad específica)</t>
    </r>
  </si>
  <si>
    <r>
      <t xml:space="preserve">Corresponde a la participación de un grupo reducido de expertos/as de las instituciones u organismos involucrados en el proyecto, con el objetivo de avanzar y tener resultados concretos en la estructuración y puesta en marcha de una red colaborativa temática. </t>
    </r>
    <r>
      <rPr>
        <sz val="9"/>
        <color rgb="FFFF0000"/>
        <rFont val="Arial"/>
        <family val="2"/>
      </rPr>
      <t>(El número de participantes deberá estar debidamente justificado conforme a su rol en el proyecto y en la actividad específica)</t>
    </r>
  </si>
  <si>
    <t xml:space="preserve">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 · Arriendo de salones y coffee break. Servicios de productora.  </t>
  </si>
  <si>
    <t>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  Arriendo de salones, coffee break y almuerzos · Materiales/insumos para el desarrollo de talleres y seminarios. Servicio de facilitador.</t>
  </si>
  <si>
    <t>Corresponde a actividades para promover agendas temáticas, redes, alianzas colaborativas y de socialización de avances y resultados específicos de los proyectos del Fondo, mediante estrategias de visibilidad que, además de permitir que cada proyecto adjudicado difunda los aspectos relevantes de su ejecución, identifiquen al Fondo como un mecanismo innovador de cooperación Sur-Sur. Contempla la participación en foros pago de traslados, pasajes, viáticos para difusión, materiales como pendones, publicaciones, material audiovisual, digital de calidad para insertos comunicacionales en páginas web y/o redes sociales de las instituciones, entre otros, así como la sistematización de las experiencias compartidas para promover su replicabilidad a nivel local, regional, nacional y en terceros países. En caso de requerir la contratación de una persona natural/física o jurídica/moral para desarrollar lo que contempla este Ítem, su costo será considerado como parte del 25% que se señala en la modalidad de estudios.</t>
  </si>
  <si>
    <t>Material de difusión · Pendones · Publicaciones · Material audiovisual · Material digital para web y/o redes sociales · Sistematización de experiencias · Inscripción en foros especializados para presentar el proyecto. Traslados, pasajes y viáticos para actividades de difusión.</t>
  </si>
  <si>
    <t>Equipos tecnológicos y/o herramientas especializados (Bienes inventariables)</t>
  </si>
  <si>
    <t>Rubros que no están considerados en las modalidades anteriores y que son de estricta necesidad para el desarrollo de las actvidades, por ejemplo: reactivos, material de laboratorio, insumos, material especializado. Licencias de software, plataformas informáticas. Vestimenta técnica/especializada/de seguridad.</t>
  </si>
  <si>
    <t>** Todo reembolso podrá ser solicitado contra entrega del comprobante del gasto (en apego a las instrucciones de reembolso). Sin comprobante no es posible reembolsar gastos.</t>
  </si>
  <si>
    <r>
      <rPr>
        <b/>
        <sz val="9"/>
        <color theme="1"/>
        <rFont val="Arial"/>
        <family val="2"/>
      </rPr>
      <t>EL FONDO NO FINANCIA:</t>
    </r>
    <r>
      <rPr>
        <sz val="9"/>
        <color theme="1"/>
        <rFont val="Arial"/>
        <family val="2"/>
      </rPr>
      <t xml:space="preserve"> ■ Gastos concernientes al pago de obligaciones derivadas de la contratación de personal para la gestión del programa o proyecto (honorarios de secretarias, técnicos jefes de proyecto). Los recursos humanos que se requieran para las tareas de gestión del proyecto corresponde al aporte de la institución ejecutora. ■ Compra de equipo, arrendamiento y/o implementación de infraestructura de funcionamiento administrativo propio de la institución, como, por ejemplo, equipos, mobiliario, vehículos, etc. ■ Activos permanentes para la coordinación del proyecto (Project manager) o gestión del órgano ejecutor, como computadores, impresoras, vehículos, celulares, entre otros. ■ Gastos corrientes de la institución, sean operativos o de personal (Ejemplos: sueldos del personal institucional, electricidad, agua, gas, calefacción, arriendo de inmuebles, boletas de garantía o cualquier otro gasto propio de la institución). ■ Fortalecimiento de capacidades del equipo ejecutor (por ejemplo, cursos académicos, cursos de idiomas, capacitaciones, asistencia a talleres y seminarios ajenos al proyecto, prácticas profesionales y tesis). </t>
    </r>
    <r>
      <rPr>
        <b/>
        <sz val="9"/>
        <color theme="1"/>
        <rFont val="Arial"/>
        <family val="2"/>
      </rPr>
      <t>Todo lo anterior aplica tanto para las instituciones postulantes, como para las asociadas.</t>
    </r>
  </si>
  <si>
    <r>
      <rPr>
        <b/>
        <sz val="9"/>
        <color theme="1"/>
        <rFont val="Arial"/>
        <family val="2"/>
      </rPr>
      <t>SERVICIOS:</t>
    </r>
    <r>
      <rPr>
        <sz val="9"/>
        <color theme="1"/>
        <rFont val="Arial"/>
        <family val="2"/>
      </rPr>
      <t xml:space="preserve"> La vinculación a establecer con un proveedor determinado para la contratación de servicios (edición de materiales, renta de salón, pausa café) necesarios para la ejecución de los proyectos, son de exclusiva responsabilidad de la institución beneficiada y debe ceñirse a las normas de austeridad y de contratación pública vigentes en cada país. En el caso de México, la Ley de Adquisiciones, Arrendamientos y Servicios del Sector Público y en el caso de Chile, la Ley Nº 19.886 y su Reglamento. Por tanto, no podrán contemplarse o asignarse previamente proveedores o prestadores de servicios en los proyectos a ser financiados por el Fondo. Asimismo, es importante aclarar que no se otorgan anticipos a los proveedores.</t>
    </r>
  </si>
  <si>
    <r>
      <rPr>
        <b/>
        <sz val="9"/>
        <color theme="1"/>
        <rFont val="Arial"/>
        <family val="2"/>
      </rPr>
      <t>DESPLAZAMIENTOS:</t>
    </r>
    <r>
      <rPr>
        <sz val="9"/>
        <color theme="1"/>
        <rFont val="Arial"/>
        <family val="2"/>
      </rPr>
      <t xml:space="preserve"> En lo concerniente a los desplazamientos nacionales e internacionales, la asignación de viáticos se realizará de la siguiente manera: </t>
    </r>
    <r>
      <rPr>
        <b/>
        <sz val="9"/>
        <color rgb="FFFF0000"/>
        <rFont val="Arial"/>
        <family val="2"/>
      </rPr>
      <t>Viáticos internacionales:</t>
    </r>
    <r>
      <rPr>
        <sz val="9"/>
        <color theme="1"/>
        <rFont val="Arial"/>
        <family val="2"/>
      </rPr>
      <t xml:space="preserve"> </t>
    </r>
    <r>
      <rPr>
        <b/>
        <sz val="9"/>
        <color rgb="FF0033A0"/>
        <rFont val="Arial"/>
        <family val="2"/>
      </rPr>
      <t>En el caso de los servidores
públicos de Chile</t>
    </r>
    <r>
      <rPr>
        <sz val="9"/>
        <color theme="1"/>
        <rFont val="Arial"/>
        <family val="2"/>
      </rPr>
      <t xml:space="preserve">, se realizará con apego a la escala única de viáticos del gobierno.  </t>
    </r>
    <r>
      <rPr>
        <b/>
        <sz val="9"/>
        <color rgb="FF0033A0"/>
        <rFont val="Arial"/>
        <family val="2"/>
      </rPr>
      <t>En el caso de participantes chilenos que no pertenezcan a las instituciones públicas de Chile</t>
    </r>
    <r>
      <rPr>
        <sz val="9"/>
        <color theme="1"/>
        <rFont val="Arial"/>
        <family val="2"/>
      </rPr>
      <t xml:space="preserve"> -es decir, aquellos a quienes no aplica el tabulador de viáticos- se asignará un monto diario de viático internacional de USD 350 (trescientos cincuenta dólares de los Estados Unidos de América). </t>
    </r>
    <r>
      <rPr>
        <b/>
        <sz val="9"/>
        <color rgb="FF00843D"/>
        <rFont val="Arial"/>
        <family val="2"/>
      </rPr>
      <t>En el caso de participantes mexicanos</t>
    </r>
    <r>
      <rPr>
        <sz val="9"/>
        <color theme="1"/>
        <rFont val="Arial"/>
        <family val="2"/>
      </rPr>
      <t xml:space="preserve">, de instituciones públicas, organizaciones no gubernamentales o personas beneficiarias, se asignará un monto diario de viático internacional de USD 350 (trescientos cincuenta dólares de los Estados Unidos de América). </t>
    </r>
    <r>
      <rPr>
        <b/>
        <sz val="9"/>
        <color rgb="FFFF0000"/>
        <rFont val="Arial"/>
        <family val="2"/>
      </rPr>
      <t>Viáticos nacionales:</t>
    </r>
    <r>
      <rPr>
        <sz val="9"/>
        <color theme="1"/>
        <rFont val="Arial"/>
        <family val="2"/>
      </rPr>
      <t xml:space="preserve"> </t>
    </r>
    <r>
      <rPr>
        <b/>
        <sz val="9"/>
        <color rgb="FF0033A0"/>
        <rFont val="Arial"/>
        <family val="2"/>
      </rPr>
      <t>En el caso de los servidores públicos de Chile</t>
    </r>
    <r>
      <rPr>
        <sz val="9"/>
        <color theme="1"/>
        <rFont val="Arial"/>
        <family val="2"/>
      </rPr>
      <t>, se realizará con apego a la escala única de viáticos del gobierno. E</t>
    </r>
    <r>
      <rPr>
        <b/>
        <sz val="9"/>
        <color rgb="FF0033A0"/>
        <rFont val="Arial"/>
        <family val="2"/>
      </rPr>
      <t>n el caso de participantes chilenos que no pertenezcan a las instituciones públicas de Chile</t>
    </r>
    <r>
      <rPr>
        <sz val="9"/>
        <color theme="1"/>
        <rFont val="Arial"/>
        <family val="2"/>
      </rPr>
      <t xml:space="preserve"> -es decir, aquellos a quienes no aplica el tabulador de viáticos- se asignará un monto diario de viático nacional de USD 100 (cien dólares de los Estados Unidos de América). </t>
    </r>
    <r>
      <rPr>
        <b/>
        <sz val="9"/>
        <color rgb="FF00843D"/>
        <rFont val="Arial"/>
        <family val="2"/>
      </rPr>
      <t>En el caso de participantes mexicanos</t>
    </r>
    <r>
      <rPr>
        <sz val="9"/>
        <color theme="1"/>
        <rFont val="Arial"/>
        <family val="2"/>
      </rPr>
      <t>, sean estos de instituciones públicas, organizaciones no gubernamentales o personas beneficiarias, se asignará un monto diario de viático nacional de USD 100 (cien dólares de los Estados Unidos de América). Todo lo anterior, en base a las pernoctas efectivas que, de acuerdo al programa de actividades que la persona participante, ejecute durante su estancia en el país o ciudad asignada.  Otros gastos correspondientes a trámites de carácter particular, como el pago de pasaportes y visados de los participantes, se financiarán de conformidad con la normativa de cada país.  En el caso de estadías mayores a 21 días, el viático se calculará desde el inicio de la actividad a USD 60 (sesenta dólares de los Estados Unidos de América) diarios para cualquier tipo de participante, salvo casos excepcionales previamente calificados por la Comisión de Cooperación del Acuerdo.</t>
    </r>
  </si>
  <si>
    <r>
      <rPr>
        <b/>
        <sz val="9"/>
        <color theme="1"/>
        <rFont val="Arial"/>
        <family val="2"/>
      </rPr>
      <t>Nota Importante:</t>
    </r>
    <r>
      <rPr>
        <sz val="9"/>
        <color theme="1"/>
        <rFont val="Arial"/>
        <family val="2"/>
      </rPr>
      <t xml:space="preserve"> En cada caso, se deberá fundamentar el propósito y resultados esperados de las misiones internacionales, así como la pertinencia del número de personas que se proponga participar en ellas, además de la duración de la misión, para lo cual las Agencias de Cooperación entregarán un formulario ad hoc denominado “Ficha de viaje” el que deberá ser presentado a AGCID o AMEXCID, de acuerdo al país que envía la delegación, para su visto bueno.</t>
    </r>
  </si>
  <si>
    <t>El marcador de género es una herramienta para clasificar los proyectos de cooperación según su compromiso con la igualdad de género. No se trata solo de mencionar a las mujeres en el documento, sino de analizar el contenido, las actividades, los beneficiarios y los resultados esperados. Un proyecto con enfoque de género verdadero analiza, actúa y transforma las desigualdades entre mujeres y hombres.</t>
  </si>
  <si>
    <t>MARCADOR DE GÉNERO</t>
  </si>
  <si>
    <t>Perspectiva</t>
  </si>
  <si>
    <t>Marcador</t>
  </si>
  <si>
    <t>El proyecto atiende desafíos sectoriales o comunitarios. La igualdad de género es importante pero no es el objetivo central</t>
  </si>
  <si>
    <t xml:space="preserve">Busca reducir brechas específicas entre hombres y mujeres en contextos comunitarios. Incorpora enfoque interseccional. </t>
  </si>
  <si>
    <t>El objetivo principal es la igualdad de género o atender colectivos en situaciones de vulnerabilidad estructural. Busca cambiar relaciones de poder.</t>
  </si>
  <si>
    <t>Científico-técnica</t>
  </si>
  <si>
    <t>Comunitaria / sectorial</t>
  </si>
  <si>
    <t>Colectivo en contextos de vulnerabilidad</t>
  </si>
  <si>
    <t>Estructural en contextos específicos de vulnerabilidad</t>
  </si>
  <si>
    <t>El proyecto está centrado en investigación científica o técnica. Puede tener impactos indirectos de género, pero no son su objetivo principal.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</si>
</sst>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USD &quot;#,##0"/>
    <numFmt numFmtId="165" formatCode="0&quot; meses&quot;"/>
    <numFmt numFmtId="166" formatCode="0.0%"/>
  </numFmts>
  <fonts count="44" x14ac:knownFonts="1">
    <font>
      <sz val="11"/>
      <color theme="1"/>
      <name val="Calibri"/>
      <scheme val="minor"/>
    </font>
    <font>
      <b/>
      <sz val="16"/>
      <color rgb="FFFFFFFF"/>
      <name val="Arial"/>
      <family val="2"/>
    </font>
    <font>
      <sz val="11"/>
      <name val="Calibri"/>
      <family val="2"/>
    </font>
    <font>
      <b/>
      <sz val="11"/>
      <color rgb="FFFFFFFF"/>
      <name val="Arial"/>
      <family val="2"/>
    </font>
    <font>
      <b/>
      <sz val="10"/>
      <color rgb="FFFFFFFF"/>
      <name val="Arial"/>
      <family val="2"/>
    </font>
    <font>
      <sz val="11"/>
      <color theme="1"/>
      <name val="Calibri"/>
      <family val="2"/>
    </font>
    <font>
      <i/>
      <sz val="9"/>
      <color rgb="FF595959"/>
      <name val="Arial"/>
      <family val="2"/>
    </font>
    <font>
      <b/>
      <sz val="10"/>
      <color theme="1"/>
      <name val="Arial"/>
      <family val="2"/>
    </font>
    <font>
      <b/>
      <sz val="10"/>
      <color rgb="FF00843D"/>
      <name val="Arial"/>
      <family val="2"/>
    </font>
    <font>
      <sz val="10"/>
      <color theme="1"/>
      <name val="Arial"/>
      <family val="2"/>
    </font>
    <font>
      <b/>
      <sz val="10"/>
      <color rgb="FF0033A0"/>
      <name val="Arial"/>
      <family val="2"/>
    </font>
    <font>
      <sz val="9"/>
      <color theme="1"/>
      <name val="Arial"/>
      <family val="2"/>
    </font>
    <font>
      <b/>
      <sz val="9"/>
      <color theme="1"/>
      <name val="Arial"/>
      <family val="2"/>
    </font>
    <font>
      <b/>
      <sz val="9"/>
      <color rgb="FFFFFFFF"/>
      <name val="Arial"/>
      <family val="2"/>
    </font>
    <font>
      <b/>
      <sz val="9"/>
      <color rgb="FFE36C09"/>
      <name val="Arial"/>
      <family val="2"/>
    </font>
    <font>
      <b/>
      <i/>
      <sz val="9"/>
      <color rgb="FFE36C09"/>
      <name val="Arial"/>
      <family val="2"/>
    </font>
    <font>
      <i/>
      <sz val="10"/>
      <color rgb="FF333333"/>
      <name val="Arial"/>
      <family val="2"/>
    </font>
    <font>
      <i/>
      <sz val="9"/>
      <color rgb="FF333333"/>
      <name val="Arial"/>
      <family val="2"/>
    </font>
    <font>
      <sz val="8"/>
      <color rgb="FFBFBFBF"/>
      <name val="Arial"/>
      <family val="2"/>
    </font>
    <font>
      <sz val="9"/>
      <color rgb="FF595959"/>
      <name val="Arial"/>
      <family val="2"/>
    </font>
    <font>
      <b/>
      <sz val="14"/>
      <color rgb="FFFFFFFF"/>
      <name val="Arial"/>
      <family val="2"/>
    </font>
    <font>
      <sz val="11"/>
      <color rgb="FFE36C09"/>
      <name val="Calibri"/>
      <family val="2"/>
    </font>
    <font>
      <b/>
      <sz val="11"/>
      <color rgb="FFC00000"/>
      <name val="Arial"/>
      <family val="2"/>
    </font>
    <font>
      <sz val="10"/>
      <color rgb="FFC00000"/>
      <name val="Arial"/>
      <family val="2"/>
    </font>
    <font>
      <u/>
      <sz val="11"/>
      <color theme="10"/>
      <name val="Calibri"/>
      <family val="2"/>
      <scheme val="minor"/>
    </font>
    <font>
      <sz val="11"/>
      <color theme="1"/>
      <name val="Calibri"/>
      <family val="2"/>
    </font>
    <font>
      <sz val="11"/>
      <color theme="0"/>
      <name val="Calibri"/>
      <family val="2"/>
    </font>
    <font>
      <sz val="9"/>
      <color theme="1"/>
      <name val="Arial"/>
      <family val="2"/>
    </font>
    <font>
      <sz val="10"/>
      <color theme="1"/>
      <name val="Arial"/>
      <family val="2"/>
    </font>
    <font>
      <i/>
      <sz val="9"/>
      <color rgb="FF595959"/>
      <name val="Arial"/>
      <family val="2"/>
    </font>
    <font>
      <sz val="11"/>
      <color theme="0"/>
      <name val="Calibri"/>
      <family val="2"/>
      <scheme val="minor"/>
    </font>
    <font>
      <b/>
      <sz val="10"/>
      <color theme="1"/>
      <name val="Arial"/>
      <family val="2"/>
    </font>
    <font>
      <b/>
      <sz val="11"/>
      <color rgb="FFFFFFFF"/>
      <name val="Arial"/>
      <family val="2"/>
    </font>
    <font>
      <b/>
      <sz val="10"/>
      <color rgb="FFFFFFFF"/>
      <name val="Arial"/>
      <family val="2"/>
    </font>
    <font>
      <i/>
      <sz val="9"/>
      <color rgb="FF7F7F7F"/>
      <name val="Arial"/>
      <family val="2"/>
    </font>
    <font>
      <b/>
      <sz val="9"/>
      <color theme="0"/>
      <name val="Arial"/>
      <family val="2"/>
    </font>
    <font>
      <sz val="9"/>
      <name val="Arial"/>
      <family val="2"/>
    </font>
    <font>
      <sz val="9"/>
      <color rgb="FFFF0000"/>
      <name val="Arial"/>
      <family val="2"/>
    </font>
    <font>
      <b/>
      <sz val="9"/>
      <color rgb="FFFF0000"/>
      <name val="Arial"/>
      <family val="2"/>
    </font>
    <font>
      <b/>
      <sz val="9"/>
      <color rgb="FF0033A0"/>
      <name val="Arial"/>
      <family val="2"/>
    </font>
    <font>
      <b/>
      <sz val="9"/>
      <color rgb="FF00843D"/>
      <name val="Arial"/>
      <family val="2"/>
    </font>
    <font>
      <sz val="11"/>
      <color theme="1"/>
      <name val="Arial"/>
      <family val="2"/>
    </font>
    <font>
      <sz val="11"/>
      <name val="Arial"/>
      <family val="2"/>
    </font>
    <font>
      <b/>
      <sz val="14"/>
      <color theme="0"/>
      <name val="Arial"/>
      <family val="2"/>
    </font>
  </fonts>
  <fills count="14">
    <fill>
      <patternFill patternType="none"/>
    </fill>
    <fill>
      <patternFill patternType="gray125"/>
    </fill>
    <fill>
      <patternFill patternType="solid">
        <fgColor rgb="FF00843D"/>
        <bgColor rgb="FF00843D"/>
      </patternFill>
    </fill>
    <fill>
      <patternFill patternType="solid">
        <fgColor rgb="FF0033A0"/>
        <bgColor rgb="FF0033A0"/>
      </patternFill>
    </fill>
    <fill>
      <patternFill patternType="solid">
        <fgColor rgb="FFDA291C"/>
        <bgColor rgb="FFDA291C"/>
      </patternFill>
    </fill>
    <fill>
      <patternFill patternType="solid">
        <fgColor rgb="FFF2F2F2"/>
        <bgColor rgb="FFF2F2F2"/>
      </patternFill>
    </fill>
    <fill>
      <patternFill patternType="solid">
        <fgColor rgb="FFDCE6F1"/>
        <bgColor rgb="FFDCE6F1"/>
      </patternFill>
    </fill>
    <fill>
      <patternFill patternType="solid">
        <fgColor theme="9"/>
        <bgColor theme="9"/>
      </patternFill>
    </fill>
    <fill>
      <patternFill patternType="solid">
        <fgColor rgb="FFE7E6E6"/>
        <bgColor rgb="FFE7E6E6"/>
      </patternFill>
    </fill>
    <fill>
      <patternFill patternType="solid">
        <fgColor rgb="FFDCE6F1"/>
        <bgColor indexed="64"/>
      </patternFill>
    </fill>
    <fill>
      <patternFill patternType="solid">
        <fgColor rgb="FF00843D"/>
        <bgColor indexed="64"/>
      </patternFill>
    </fill>
    <fill>
      <patternFill patternType="solid">
        <fgColor rgb="FF00843D"/>
        <bgColor rgb="FFF2F2F2"/>
      </patternFill>
    </fill>
    <fill>
      <patternFill patternType="solid">
        <fgColor rgb="FF00843D"/>
        <bgColor rgb="FFDCE6F1"/>
      </patternFill>
    </fill>
    <fill>
      <patternFill patternType="solid">
        <fgColor rgb="FF0033A0"/>
        <bgColor indexed="64"/>
      </patternFill>
    </fill>
  </fills>
  <borders count="41">
    <border>
      <left/>
      <right/>
      <top/>
      <bottom/>
      <diagonal/>
    </border>
    <border>
      <left/>
      <right/>
      <top/>
      <bottom/>
      <diagonal/>
    </border>
    <border>
      <left/>
      <right/>
      <top/>
      <bottom/>
      <diagonal/>
    </border>
    <border>
      <left/>
      <right/>
      <top/>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BFBFBF"/>
      </right>
      <top/>
      <bottom/>
      <diagonal/>
    </border>
    <border>
      <left/>
      <right/>
      <top style="thin">
        <color theme="0" tint="-0.499984740745262"/>
      </top>
      <bottom style="thin">
        <color theme="0" tint="-0.499984740745262"/>
      </bottom>
      <diagonal/>
    </border>
    <border>
      <left/>
      <right/>
      <top style="thin">
        <color rgb="FFBFBFBF"/>
      </top>
      <bottom/>
      <diagonal/>
    </border>
    <border>
      <left/>
      <right style="thin">
        <color rgb="FFBFBFBF"/>
      </right>
      <top style="thin">
        <color rgb="FFBFBFBF"/>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rgb="FF808080"/>
      </left>
      <right style="thin">
        <color rgb="FF808080"/>
      </right>
      <top style="thin">
        <color rgb="FF808080"/>
      </top>
      <bottom style="thin">
        <color rgb="FF808080"/>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rgb="FFBFBFBF"/>
      </left>
      <right/>
      <top style="thin">
        <color theme="2" tint="-0.499984740745262"/>
      </top>
      <bottom style="thin">
        <color rgb="FFBFBFBF"/>
      </bottom>
      <diagonal/>
    </border>
    <border>
      <left/>
      <right/>
      <top style="thin">
        <color theme="2" tint="-0.499984740745262"/>
      </top>
      <bottom style="thin">
        <color rgb="FFBFBFBF"/>
      </bottom>
      <diagonal/>
    </border>
    <border>
      <left/>
      <right style="thin">
        <color rgb="FFBFBFBF"/>
      </right>
      <top style="thin">
        <color theme="2" tint="-0.499984740745262"/>
      </top>
      <bottom style="thin">
        <color rgb="FFBFBFBF"/>
      </bottom>
      <diagonal/>
    </border>
    <border>
      <left style="thin">
        <color rgb="FFBFBFBF"/>
      </left>
      <right/>
      <top/>
      <bottom/>
      <diagonal/>
    </border>
    <border>
      <left style="thin">
        <color rgb="FFBFBFBF"/>
      </left>
      <right/>
      <top/>
      <bottom style="thin">
        <color rgb="FFBFBFBF"/>
      </bottom>
      <diagonal/>
    </border>
    <border>
      <left/>
      <right style="thin">
        <color rgb="FFBFBFBF"/>
      </right>
      <top/>
      <bottom style="thin">
        <color rgb="FFBFBFBF"/>
      </bottom>
      <diagonal/>
    </border>
    <border>
      <left style="thin">
        <color rgb="FFBFBFBF"/>
      </left>
      <right/>
      <top/>
      <bottom style="thin">
        <color indexed="64"/>
      </bottom>
      <diagonal/>
    </border>
    <border>
      <left/>
      <right/>
      <top/>
      <bottom style="thin">
        <color indexed="64"/>
      </bottom>
      <diagonal/>
    </border>
    <border>
      <left/>
      <right style="thin">
        <color theme="2" tint="-0.499984740745262"/>
      </right>
      <top/>
      <bottom style="thin">
        <color indexed="64"/>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808080"/>
      </bottom>
      <diagonal/>
    </border>
    <border>
      <left style="thin">
        <color rgb="FFBFBFBF"/>
      </left>
      <right/>
      <top style="thin">
        <color rgb="FFBFBFBF"/>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2">
    <xf numFmtId="0" fontId="0" fillId="0" borderId="0"/>
    <xf numFmtId="0" fontId="24" fillId="0" borderId="0" applyNumberFormat="0" applyFill="0" applyBorder="0" applyAlignment="0" applyProtection="0"/>
  </cellStyleXfs>
  <cellXfs count="195">
    <xf numFmtId="0" fontId="0" fillId="0" borderId="0" xfId="0"/>
    <xf numFmtId="0" fontId="5" fillId="0" borderId="0" xfId="0" applyFont="1"/>
    <xf numFmtId="0" fontId="7" fillId="5" borderId="4" xfId="0" applyFont="1" applyFill="1" applyBorder="1" applyAlignment="1">
      <alignment vertical="top" wrapText="1"/>
    </xf>
    <xf numFmtId="0" fontId="6" fillId="0" borderId="0" xfId="0" applyFont="1" applyAlignment="1">
      <alignment vertical="top" wrapText="1"/>
    </xf>
    <xf numFmtId="0" fontId="8" fillId="5" borderId="5" xfId="0" applyFont="1" applyFill="1" applyBorder="1" applyAlignment="1">
      <alignment vertical="top" wrapText="1"/>
    </xf>
    <xf numFmtId="0" fontId="9" fillId="6" borderId="5" xfId="0" applyFont="1" applyFill="1" applyBorder="1" applyAlignment="1">
      <alignment vertical="top" wrapText="1"/>
    </xf>
    <xf numFmtId="0" fontId="10" fillId="5" borderId="5" xfId="0" applyFont="1" applyFill="1" applyBorder="1" applyAlignment="1">
      <alignment vertical="top" wrapText="1"/>
    </xf>
    <xf numFmtId="0" fontId="7" fillId="5" borderId="5" xfId="0" applyFont="1" applyFill="1" applyBorder="1" applyAlignment="1">
      <alignment vertical="top" wrapText="1"/>
    </xf>
    <xf numFmtId="0" fontId="11" fillId="0" borderId="6" xfId="0" applyFont="1" applyBorder="1" applyAlignment="1">
      <alignment vertical="top" wrapText="1"/>
    </xf>
    <xf numFmtId="14" fontId="9" fillId="6" borderId="5" xfId="0" applyNumberFormat="1" applyFont="1" applyFill="1" applyBorder="1" applyAlignment="1">
      <alignment vertical="top" wrapText="1"/>
    </xf>
    <xf numFmtId="0" fontId="6" fillId="0" borderId="5" xfId="0" applyFont="1" applyBorder="1" applyAlignment="1">
      <alignment vertical="top" wrapText="1"/>
    </xf>
    <xf numFmtId="0" fontId="4" fillId="3" borderId="5" xfId="0" applyFont="1" applyFill="1" applyBorder="1" applyAlignment="1">
      <alignment horizontal="center" vertical="center" wrapText="1"/>
    </xf>
    <xf numFmtId="0" fontId="9" fillId="6" borderId="11" xfId="0" applyFont="1" applyFill="1" applyBorder="1" applyAlignment="1">
      <alignment vertical="top" wrapText="1"/>
    </xf>
    <xf numFmtId="0" fontId="12" fillId="5" borderId="5" xfId="0" applyFont="1" applyFill="1" applyBorder="1"/>
    <xf numFmtId="0" fontId="13" fillId="3" borderId="5" xfId="0" applyFont="1" applyFill="1" applyBorder="1" applyAlignment="1">
      <alignment horizontal="center" vertical="center" wrapText="1"/>
    </xf>
    <xf numFmtId="0" fontId="12" fillId="5" borderId="5" xfId="0" applyFont="1" applyFill="1" applyBorder="1" applyAlignment="1">
      <alignment vertical="top" wrapText="1"/>
    </xf>
    <xf numFmtId="0" fontId="5" fillId="6" borderId="5" xfId="0" applyFont="1" applyFill="1" applyBorder="1" applyAlignment="1">
      <alignment vertical="top" wrapText="1"/>
    </xf>
    <xf numFmtId="0" fontId="6" fillId="7" borderId="10" xfId="0" applyFont="1" applyFill="1" applyBorder="1" applyAlignment="1">
      <alignment vertical="top" wrapText="1"/>
    </xf>
    <xf numFmtId="0" fontId="11" fillId="5" borderId="5" xfId="0" applyFont="1" applyFill="1" applyBorder="1" applyAlignment="1">
      <alignment vertical="top" wrapText="1"/>
    </xf>
    <xf numFmtId="0" fontId="13" fillId="2" borderId="7" xfId="0" applyFont="1" applyFill="1" applyBorder="1" applyAlignment="1">
      <alignment vertical="top" wrapText="1"/>
    </xf>
    <xf numFmtId="0" fontId="16" fillId="8" borderId="5" xfId="0" applyFont="1" applyFill="1" applyBorder="1" applyAlignment="1">
      <alignment vertical="top" wrapText="1"/>
    </xf>
    <xf numFmtId="165" fontId="16" fillId="8" borderId="5" xfId="0" applyNumberFormat="1" applyFont="1" applyFill="1" applyBorder="1" applyAlignment="1">
      <alignment vertical="top" wrapText="1"/>
    </xf>
    <xf numFmtId="0" fontId="13" fillId="4" borderId="5" xfId="0" applyFont="1" applyFill="1" applyBorder="1" applyAlignment="1">
      <alignment horizontal="center" vertical="center" wrapText="1"/>
    </xf>
    <xf numFmtId="0" fontId="13" fillId="2" borderId="5" xfId="0" applyFont="1" applyFill="1" applyBorder="1" applyAlignment="1">
      <alignment vertical="top" wrapText="1"/>
    </xf>
    <xf numFmtId="3" fontId="12" fillId="5" borderId="5" xfId="0" applyNumberFormat="1" applyFont="1" applyFill="1" applyBorder="1"/>
    <xf numFmtId="0" fontId="5" fillId="6" borderId="5" xfId="0" applyFont="1" applyFill="1" applyBorder="1"/>
    <xf numFmtId="0" fontId="17" fillId="8" borderId="5" xfId="0" applyFont="1" applyFill="1" applyBorder="1" applyAlignment="1">
      <alignment vertical="top" wrapText="1"/>
    </xf>
    <xf numFmtId="3" fontId="5" fillId="6" borderId="5" xfId="0" applyNumberFormat="1" applyFont="1" applyFill="1" applyBorder="1" applyAlignment="1">
      <alignment vertical="top" wrapText="1"/>
    </xf>
    <xf numFmtId="0" fontId="5" fillId="5" borderId="5" xfId="0" applyFont="1" applyFill="1" applyBorder="1" applyAlignment="1">
      <alignment vertical="top" wrapText="1"/>
    </xf>
    <xf numFmtId="0" fontId="1" fillId="2"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8" fillId="0" borderId="0" xfId="0" applyFont="1"/>
    <xf numFmtId="0" fontId="16" fillId="8" borderId="4" xfId="0" applyFont="1" applyFill="1" applyBorder="1" applyAlignment="1">
      <alignment vertical="top" wrapText="1"/>
    </xf>
    <xf numFmtId="0" fontId="3" fillId="4" borderId="10" xfId="0" applyFont="1" applyFill="1" applyBorder="1" applyAlignment="1">
      <alignment vertical="center" wrapText="1"/>
    </xf>
    <xf numFmtId="0" fontId="19" fillId="0" borderId="6" xfId="0" applyFont="1" applyBorder="1" applyAlignment="1">
      <alignment vertical="top"/>
    </xf>
    <xf numFmtId="0" fontId="20" fillId="2" borderId="10" xfId="0" applyFont="1" applyFill="1" applyBorder="1" applyAlignment="1">
      <alignment horizontal="center" vertical="center" wrapText="1"/>
    </xf>
    <xf numFmtId="0" fontId="11" fillId="0" borderId="5" xfId="0" applyFont="1" applyBorder="1" applyAlignment="1">
      <alignment vertical="top" wrapText="1"/>
    </xf>
    <xf numFmtId="0" fontId="21" fillId="6" borderId="5" xfId="0" applyFont="1" applyFill="1" applyBorder="1" applyAlignment="1">
      <alignment vertical="top" wrapText="1"/>
    </xf>
    <xf numFmtId="0" fontId="7" fillId="0" borderId="0" xfId="0" applyFont="1"/>
    <xf numFmtId="0" fontId="9" fillId="0" borderId="0" xfId="0" applyFont="1"/>
    <xf numFmtId="3" fontId="12" fillId="0" borderId="5" xfId="0" applyNumberFormat="1" applyFont="1" applyBorder="1"/>
    <xf numFmtId="3" fontId="5" fillId="0" borderId="5" xfId="0" applyNumberFormat="1" applyFont="1" applyBorder="1"/>
    <xf numFmtId="0" fontId="12" fillId="0" borderId="5" xfId="0" applyFont="1" applyBorder="1"/>
    <xf numFmtId="166" fontId="5" fillId="0" borderId="5" xfId="0" applyNumberFormat="1" applyFont="1" applyBorder="1"/>
    <xf numFmtId="0" fontId="11" fillId="0" borderId="0" xfId="0" applyFont="1" applyAlignment="1">
      <alignment vertical="top" wrapText="1"/>
    </xf>
    <xf numFmtId="3" fontId="5" fillId="0" borderId="0" xfId="0" applyNumberFormat="1" applyFont="1"/>
    <xf numFmtId="0" fontId="12" fillId="0" borderId="0" xfId="0" applyFont="1"/>
    <xf numFmtId="0" fontId="7" fillId="5" borderId="14" xfId="0" applyFont="1" applyFill="1" applyBorder="1" applyAlignment="1">
      <alignment vertical="top" wrapText="1"/>
    </xf>
    <xf numFmtId="0" fontId="24" fillId="5" borderId="14" xfId="1" applyFill="1" applyBorder="1" applyAlignment="1">
      <alignment vertical="top" wrapText="1"/>
    </xf>
    <xf numFmtId="0" fontId="11" fillId="0" borderId="14" xfId="0" applyFont="1" applyBorder="1" applyAlignment="1">
      <alignment vertical="top" wrapText="1"/>
    </xf>
    <xf numFmtId="0" fontId="5" fillId="0" borderId="10" xfId="0" applyFont="1" applyBorder="1"/>
    <xf numFmtId="0" fontId="6" fillId="0" borderId="14" xfId="0" applyFont="1" applyBorder="1" applyAlignment="1">
      <alignment vertical="top" wrapText="1"/>
    </xf>
    <xf numFmtId="0" fontId="8" fillId="5" borderId="14" xfId="0" applyFont="1" applyFill="1" applyBorder="1" applyAlignment="1">
      <alignment vertical="top" wrapText="1"/>
    </xf>
    <xf numFmtId="0" fontId="10" fillId="5" borderId="14" xfId="0" applyFont="1" applyFill="1" applyBorder="1" applyAlignment="1">
      <alignment vertical="top" wrapText="1"/>
    </xf>
    <xf numFmtId="0" fontId="27" fillId="5" borderId="5" xfId="0" applyFont="1" applyFill="1" applyBorder="1" applyAlignment="1">
      <alignment vertical="top" wrapText="1"/>
    </xf>
    <xf numFmtId="0" fontId="11" fillId="5" borderId="7" xfId="0" applyFont="1" applyFill="1" applyBorder="1" applyAlignment="1">
      <alignment vertical="top" wrapText="1"/>
    </xf>
    <xf numFmtId="0" fontId="5" fillId="6" borderId="13" xfId="0" applyFont="1" applyFill="1" applyBorder="1" applyAlignment="1">
      <alignment vertical="top" wrapText="1"/>
    </xf>
    <xf numFmtId="0" fontId="5" fillId="9" borderId="21" xfId="0" applyFont="1" applyFill="1" applyBorder="1"/>
    <xf numFmtId="0" fontId="25" fillId="6" borderId="5" xfId="0" applyFont="1" applyFill="1" applyBorder="1" applyAlignment="1">
      <alignment vertical="top" wrapText="1"/>
    </xf>
    <xf numFmtId="0" fontId="5" fillId="6" borderId="7" xfId="0" applyFont="1" applyFill="1" applyBorder="1"/>
    <xf numFmtId="0" fontId="5" fillId="6" borderId="9" xfId="0" applyFont="1" applyFill="1" applyBorder="1" applyAlignment="1">
      <alignment vertical="top" wrapText="1"/>
    </xf>
    <xf numFmtId="0" fontId="5" fillId="6" borderId="12" xfId="0" applyFont="1" applyFill="1" applyBorder="1" applyAlignment="1">
      <alignment vertical="top" wrapText="1"/>
    </xf>
    <xf numFmtId="3" fontId="5" fillId="6" borderId="12" xfId="0" applyNumberFormat="1" applyFont="1" applyFill="1" applyBorder="1" applyAlignment="1">
      <alignment vertical="top" wrapText="1"/>
    </xf>
    <xf numFmtId="3" fontId="5" fillId="6" borderId="13" xfId="0" applyNumberFormat="1" applyFont="1" applyFill="1" applyBorder="1" applyAlignment="1">
      <alignment vertical="top" wrapText="1"/>
    </xf>
    <xf numFmtId="0" fontId="28" fillId="6" borderId="5" xfId="0" applyFont="1" applyFill="1" applyBorder="1" applyAlignment="1">
      <alignment vertical="top" wrapText="1"/>
    </xf>
    <xf numFmtId="0" fontId="9" fillId="6" borderId="5" xfId="0" applyFont="1" applyFill="1" applyBorder="1" applyAlignment="1">
      <alignment horizontal="left" vertical="top" wrapText="1"/>
    </xf>
    <xf numFmtId="0" fontId="29" fillId="0" borderId="5" xfId="0" applyFont="1" applyBorder="1" applyAlignment="1">
      <alignment vertical="top" wrapText="1"/>
    </xf>
    <xf numFmtId="3" fontId="16" fillId="8" borderId="5" xfId="0" applyNumberFormat="1" applyFont="1" applyFill="1" applyBorder="1" applyAlignment="1">
      <alignment horizontal="left" vertical="top" wrapText="1"/>
    </xf>
    <xf numFmtId="164" fontId="16" fillId="8" borderId="5" xfId="0" applyNumberFormat="1" applyFont="1" applyFill="1" applyBorder="1" applyAlignment="1">
      <alignment horizontal="left" vertical="top" wrapText="1"/>
    </xf>
    <xf numFmtId="0" fontId="9" fillId="6" borderId="22" xfId="0" applyFont="1" applyFill="1" applyBorder="1" applyAlignment="1">
      <alignment vertical="top" wrapText="1"/>
    </xf>
    <xf numFmtId="0" fontId="4" fillId="4" borderId="13" xfId="0" applyFont="1" applyFill="1" applyBorder="1" applyAlignment="1">
      <alignment horizontal="center" vertical="center" wrapText="1"/>
    </xf>
    <xf numFmtId="0" fontId="5" fillId="9" borderId="22" xfId="0" applyFont="1" applyFill="1" applyBorder="1"/>
    <xf numFmtId="0" fontId="7" fillId="5" borderId="22" xfId="0" applyFont="1" applyFill="1" applyBorder="1" applyAlignment="1">
      <alignment horizontal="center" vertical="center" wrapText="1"/>
    </xf>
    <xf numFmtId="0" fontId="5" fillId="10" borderId="0" xfId="0" applyFont="1" applyFill="1"/>
    <xf numFmtId="3" fontId="12" fillId="11" borderId="5" xfId="0" applyNumberFormat="1" applyFont="1" applyFill="1" applyBorder="1"/>
    <xf numFmtId="0" fontId="5" fillId="11" borderId="5" xfId="0" applyFont="1" applyFill="1" applyBorder="1"/>
    <xf numFmtId="0" fontId="5" fillId="12" borderId="5" xfId="0" applyFont="1" applyFill="1" applyBorder="1"/>
    <xf numFmtId="0" fontId="12" fillId="0" borderId="10" xfId="0" applyFont="1" applyBorder="1"/>
    <xf numFmtId="0" fontId="5" fillId="11" borderId="5" xfId="0" applyFont="1" applyFill="1" applyBorder="1" applyAlignment="1">
      <alignment vertical="top" wrapText="1"/>
    </xf>
    <xf numFmtId="0" fontId="30" fillId="0" borderId="0" xfId="0" applyFont="1"/>
    <xf numFmtId="0" fontId="8" fillId="5" borderId="7" xfId="0" applyFont="1" applyFill="1" applyBorder="1" applyAlignment="1">
      <alignment vertical="top" wrapText="1"/>
    </xf>
    <xf numFmtId="0" fontId="10" fillId="5" borderId="7" xfId="0" applyFont="1" applyFill="1" applyBorder="1" applyAlignment="1">
      <alignment vertical="top" wrapText="1"/>
    </xf>
    <xf numFmtId="0" fontId="7" fillId="5" borderId="7" xfId="0" applyFont="1" applyFill="1" applyBorder="1" applyAlignment="1">
      <alignment vertical="top" wrapText="1"/>
    </xf>
    <xf numFmtId="0" fontId="33" fillId="3" borderId="5" xfId="0" applyFont="1" applyFill="1" applyBorder="1" applyAlignment="1">
      <alignment horizontal="center" vertical="center" wrapText="1"/>
    </xf>
    <xf numFmtId="0" fontId="31" fillId="0" borderId="14" xfId="0" applyFont="1" applyBorder="1" applyAlignment="1">
      <alignment vertical="top" wrapText="1"/>
    </xf>
    <xf numFmtId="0" fontId="34" fillId="0" borderId="10" xfId="0" applyFont="1" applyBorder="1" applyAlignment="1">
      <alignment wrapText="1"/>
    </xf>
    <xf numFmtId="0" fontId="9" fillId="6" borderId="36" xfId="0" applyFont="1" applyFill="1" applyBorder="1" applyAlignment="1">
      <alignment vertical="top" wrapText="1"/>
    </xf>
    <xf numFmtId="0" fontId="5" fillId="0" borderId="37" xfId="0" applyFont="1" applyBorder="1"/>
    <xf numFmtId="0" fontId="27" fillId="0" borderId="5" xfId="0" applyFont="1" applyBorder="1" applyAlignment="1">
      <alignment vertical="top" wrapText="1"/>
    </xf>
    <xf numFmtId="0" fontId="13" fillId="3" borderId="22" xfId="0" applyFont="1" applyFill="1" applyBorder="1" applyAlignment="1">
      <alignment horizontal="center" vertical="center" wrapText="1"/>
    </xf>
    <xf numFmtId="0" fontId="12" fillId="0" borderId="22" xfId="0" applyFont="1" applyBorder="1" applyAlignment="1">
      <alignment vertical="top" wrapText="1"/>
    </xf>
    <xf numFmtId="0" fontId="11" fillId="0" borderId="22" xfId="0" applyFont="1" applyBorder="1" applyAlignment="1">
      <alignment vertical="top" wrapText="1"/>
    </xf>
    <xf numFmtId="0" fontId="27" fillId="0" borderId="22" xfId="0" applyFont="1" applyBorder="1" applyAlignment="1">
      <alignment vertical="top" wrapText="1"/>
    </xf>
    <xf numFmtId="0" fontId="35" fillId="13" borderId="22" xfId="0" applyFont="1" applyFill="1" applyBorder="1" applyAlignment="1">
      <alignment horizontal="center" vertical="center" wrapText="1"/>
    </xf>
    <xf numFmtId="0" fontId="27" fillId="0" borderId="22" xfId="0" applyFont="1" applyBorder="1" applyAlignment="1">
      <alignment horizontal="left" vertical="top" wrapText="1"/>
    </xf>
    <xf numFmtId="0" fontId="42" fillId="0" borderId="0" xfId="0" applyFont="1"/>
    <xf numFmtId="0" fontId="41" fillId="0" borderId="0" xfId="0" applyFont="1"/>
    <xf numFmtId="0" fontId="9" fillId="0" borderId="14" xfId="0" applyFont="1" applyBorder="1" applyAlignment="1">
      <alignment vertical="top" wrapText="1"/>
    </xf>
    <xf numFmtId="0" fontId="0" fillId="0" borderId="14" xfId="0"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1" xfId="0" applyFont="1" applyFill="1" applyBorder="1" applyAlignment="1">
      <alignment horizontal="center" vertical="center" wrapText="1"/>
    </xf>
    <xf numFmtId="0" fontId="3" fillId="4" borderId="1" xfId="0" applyFont="1" applyFill="1" applyBorder="1" applyAlignment="1">
      <alignment vertical="center"/>
    </xf>
    <xf numFmtId="0" fontId="3" fillId="3" borderId="1" xfId="0" applyFont="1" applyFill="1" applyBorder="1" applyAlignment="1">
      <alignment vertical="center" wrapText="1"/>
    </xf>
    <xf numFmtId="0" fontId="6" fillId="0" borderId="0" xfId="0" applyFont="1" applyAlignment="1">
      <alignment vertical="top" wrapText="1"/>
    </xf>
    <xf numFmtId="0" fontId="0" fillId="0" borderId="0" xfId="0"/>
    <xf numFmtId="0" fontId="3" fillId="4" borderId="1" xfId="0" applyFont="1" applyFill="1" applyBorder="1"/>
    <xf numFmtId="0" fontId="3" fillId="2" borderId="1" xfId="0" applyFont="1" applyFill="1" applyBorder="1"/>
    <xf numFmtId="0" fontId="3" fillId="3" borderId="1" xfId="0" applyFont="1" applyFill="1" applyBorder="1"/>
    <xf numFmtId="0" fontId="9" fillId="6" borderId="21" xfId="0" applyFont="1" applyFill="1" applyBorder="1" applyAlignment="1">
      <alignment horizontal="center" vertical="center" wrapText="1"/>
    </xf>
    <xf numFmtId="0" fontId="32" fillId="4" borderId="1" xfId="0" applyFont="1" applyFill="1" applyBorder="1" applyAlignment="1">
      <alignment vertical="center" wrapText="1"/>
    </xf>
    <xf numFmtId="0" fontId="29" fillId="0" borderId="0" xfId="0" applyFont="1" applyAlignment="1">
      <alignment vertical="top" wrapText="1"/>
    </xf>
    <xf numFmtId="0" fontId="3" fillId="4" borderId="1" xfId="0" applyFont="1" applyFill="1" applyBorder="1" applyAlignment="1">
      <alignment vertical="center" wrapText="1"/>
    </xf>
    <xf numFmtId="0" fontId="1" fillId="2" borderId="1" xfId="0" applyFont="1" applyFill="1" applyBorder="1" applyAlignment="1">
      <alignment vertical="center" wrapText="1"/>
    </xf>
    <xf numFmtId="0" fontId="4" fillId="3" borderId="1" xfId="0" applyFont="1" applyFill="1" applyBorder="1" applyAlignment="1">
      <alignment vertical="center" wrapText="1"/>
    </xf>
    <xf numFmtId="0" fontId="6" fillId="0" borderId="1" xfId="0" applyFont="1" applyBorder="1" applyAlignment="1">
      <alignment vertical="top" wrapText="1"/>
    </xf>
    <xf numFmtId="0" fontId="9" fillId="6" borderId="15" xfId="0" applyFont="1" applyFill="1" applyBorder="1" applyAlignment="1">
      <alignment horizontal="center" vertical="top" wrapText="1"/>
    </xf>
    <xf numFmtId="0" fontId="9" fillId="6" borderId="18" xfId="0" applyFont="1" applyFill="1" applyBorder="1" applyAlignment="1">
      <alignment horizontal="center" vertical="top" wrapText="1"/>
    </xf>
    <xf numFmtId="0" fontId="9" fillId="6" borderId="16" xfId="0" applyFont="1" applyFill="1" applyBorder="1" applyAlignment="1">
      <alignment horizontal="center" vertical="top" wrapText="1"/>
    </xf>
    <xf numFmtId="0" fontId="33" fillId="3" borderId="1" xfId="0" applyFont="1" applyFill="1" applyBorder="1" applyAlignment="1">
      <alignment vertical="center" wrapText="1"/>
    </xf>
    <xf numFmtId="0" fontId="9" fillId="6" borderId="21" xfId="0" applyFont="1" applyFill="1" applyBorder="1" applyAlignment="1">
      <alignment horizontal="center" vertical="top" wrapText="1"/>
    </xf>
    <xf numFmtId="0" fontId="9" fillId="6" borderId="15"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5" fillId="9" borderId="15" xfId="0" applyFont="1" applyFill="1" applyBorder="1" applyAlignment="1">
      <alignment horizontal="center"/>
    </xf>
    <xf numFmtId="0" fontId="5" fillId="9" borderId="18" xfId="0" applyFont="1" applyFill="1" applyBorder="1" applyAlignment="1">
      <alignment horizontal="center"/>
    </xf>
    <xf numFmtId="0" fontId="5" fillId="9" borderId="16" xfId="0" applyFont="1" applyFill="1" applyBorder="1" applyAlignment="1">
      <alignment horizontal="center"/>
    </xf>
    <xf numFmtId="0" fontId="7" fillId="5" borderId="1" xfId="0" applyFont="1" applyFill="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7" fillId="5" borderId="22" xfId="0" applyFont="1" applyFill="1" applyBorder="1" applyAlignment="1">
      <alignment horizontal="center" vertical="center" wrapText="1"/>
    </xf>
    <xf numFmtId="0" fontId="2" fillId="0" borderId="22" xfId="0" applyFont="1" applyBorder="1" applyAlignment="1">
      <alignment horizontal="center"/>
    </xf>
    <xf numFmtId="0" fontId="7" fillId="5" borderId="22" xfId="0" applyFont="1" applyFill="1" applyBorder="1" applyAlignment="1">
      <alignment horizontal="right"/>
    </xf>
    <xf numFmtId="0" fontId="9" fillId="6" borderId="29" xfId="0" applyFont="1" applyFill="1" applyBorder="1" applyAlignment="1">
      <alignment horizontal="center" vertical="top" wrapText="1"/>
    </xf>
    <xf numFmtId="0" fontId="9" fillId="6" borderId="10" xfId="0" applyFont="1" applyFill="1" applyBorder="1" applyAlignment="1">
      <alignment horizontal="center" vertical="top" wrapText="1"/>
    </xf>
    <xf numFmtId="0" fontId="4" fillId="4" borderId="10" xfId="0" applyFont="1" applyFill="1" applyBorder="1" applyAlignment="1">
      <alignment horizontal="right" vertical="center"/>
    </xf>
    <xf numFmtId="0" fontId="4" fillId="4" borderId="17" xfId="0" applyFont="1" applyFill="1" applyBorder="1" applyAlignment="1">
      <alignment horizontal="right" vertical="center"/>
    </xf>
    <xf numFmtId="0" fontId="6" fillId="0" borderId="14" xfId="0" applyFont="1" applyBorder="1" applyAlignment="1">
      <alignment vertical="top" wrapText="1"/>
    </xf>
    <xf numFmtId="0" fontId="5" fillId="6" borderId="7" xfId="0" applyFont="1" applyFill="1" applyBorder="1" applyAlignment="1">
      <alignment horizontal="center" vertical="top" wrapText="1"/>
    </xf>
    <xf numFmtId="0" fontId="5" fillId="6" borderId="8" xfId="0" applyFont="1" applyFill="1" applyBorder="1" applyAlignment="1">
      <alignment horizontal="center" vertical="top" wrapText="1"/>
    </xf>
    <xf numFmtId="0" fontId="5" fillId="6" borderId="9" xfId="0" applyFont="1" applyFill="1" applyBorder="1" applyAlignment="1">
      <alignment horizontal="center" vertical="top" wrapText="1"/>
    </xf>
    <xf numFmtId="0" fontId="5" fillId="6" borderId="32" xfId="0" applyFont="1" applyFill="1" applyBorder="1" applyAlignment="1">
      <alignment horizontal="center" vertical="top" wrapText="1"/>
    </xf>
    <xf numFmtId="0" fontId="5" fillId="6" borderId="33" xfId="0" applyFont="1" applyFill="1" applyBorder="1" applyAlignment="1">
      <alignment horizontal="center" vertical="top" wrapText="1"/>
    </xf>
    <xf numFmtId="0" fontId="5" fillId="6" borderId="34" xfId="0" applyFont="1" applyFill="1" applyBorder="1" applyAlignment="1">
      <alignment horizontal="center" vertical="top" wrapText="1"/>
    </xf>
    <xf numFmtId="0" fontId="5" fillId="6" borderId="30" xfId="0" applyFont="1" applyFill="1" applyBorder="1" applyAlignment="1">
      <alignment horizontal="center" vertical="top" wrapText="1"/>
    </xf>
    <xf numFmtId="0" fontId="5" fillId="6" borderId="6" xfId="0" applyFont="1" applyFill="1" applyBorder="1" applyAlignment="1">
      <alignment horizontal="center" vertical="top" wrapText="1"/>
    </xf>
    <xf numFmtId="0" fontId="5" fillId="6" borderId="31" xfId="0" applyFont="1" applyFill="1" applyBorder="1" applyAlignment="1">
      <alignment horizontal="center" vertical="top" wrapText="1"/>
    </xf>
    <xf numFmtId="0" fontId="26" fillId="10" borderId="19" xfId="0" applyFont="1" applyFill="1" applyBorder="1" applyAlignment="1">
      <alignment horizontal="center"/>
    </xf>
    <xf numFmtId="0" fontId="26" fillId="10" borderId="20" xfId="0" applyFont="1" applyFill="1" applyBorder="1" applyAlignment="1">
      <alignment horizontal="center"/>
    </xf>
    <xf numFmtId="0" fontId="5" fillId="6" borderId="23" xfId="0" applyFont="1" applyFill="1" applyBorder="1" applyAlignment="1">
      <alignment horizontal="center" vertical="top" wrapText="1"/>
    </xf>
    <xf numFmtId="0" fontId="5" fillId="6" borderId="24" xfId="0" applyFont="1" applyFill="1" applyBorder="1" applyAlignment="1">
      <alignment horizontal="center" vertical="top" wrapText="1"/>
    </xf>
    <xf numFmtId="0" fontId="5" fillId="6" borderId="25" xfId="0" applyFont="1" applyFill="1" applyBorder="1" applyAlignment="1">
      <alignment horizontal="center" vertical="top" wrapText="1"/>
    </xf>
    <xf numFmtId="0" fontId="5" fillId="6" borderId="26" xfId="0" applyFont="1" applyFill="1" applyBorder="1" applyAlignment="1">
      <alignment horizontal="center" vertical="top" wrapText="1"/>
    </xf>
    <xf numFmtId="0" fontId="5" fillId="6" borderId="27" xfId="0" applyFont="1" applyFill="1" applyBorder="1" applyAlignment="1">
      <alignment horizontal="center" vertical="top" wrapText="1"/>
    </xf>
    <xf numFmtId="0" fontId="5" fillId="6" borderId="28" xfId="0" applyFont="1" applyFill="1" applyBorder="1" applyAlignment="1">
      <alignment horizontal="center" vertical="top" wrapText="1"/>
    </xf>
    <xf numFmtId="0" fontId="12" fillId="0" borderId="7" xfId="0" applyFont="1" applyBorder="1"/>
    <xf numFmtId="0" fontId="2" fillId="0" borderId="8" xfId="0" applyFont="1" applyBorder="1"/>
    <xf numFmtId="0" fontId="2" fillId="0" borderId="9" xfId="0" applyFont="1" applyBorder="1"/>
    <xf numFmtId="0" fontId="13" fillId="3" borderId="7" xfId="0" applyFont="1" applyFill="1" applyBorder="1" applyAlignment="1">
      <alignment horizontal="center" vertical="center" wrapText="1"/>
    </xf>
    <xf numFmtId="0" fontId="13" fillId="4" borderId="7" xfId="0" applyFont="1" applyFill="1" applyBorder="1" applyAlignment="1">
      <alignment vertical="top" wrapText="1"/>
    </xf>
    <xf numFmtId="0" fontId="4" fillId="3" borderId="1" xfId="0" applyFont="1" applyFill="1" applyBorder="1" applyAlignment="1">
      <alignment vertical="top" wrapText="1"/>
    </xf>
    <xf numFmtId="0" fontId="2" fillId="0" borderId="10" xfId="0" applyFont="1" applyBorder="1"/>
    <xf numFmtId="0" fontId="13" fillId="3" borderId="12" xfId="0" applyFont="1" applyFill="1" applyBorder="1" applyAlignment="1">
      <alignment horizontal="center" vertical="center" wrapText="1"/>
    </xf>
    <xf numFmtId="0" fontId="2" fillId="0" borderId="13" xfId="0" applyFont="1" applyBorder="1"/>
    <xf numFmtId="0" fontId="13" fillId="4" borderId="29" xfId="0" applyFont="1" applyFill="1" applyBorder="1" applyAlignment="1">
      <alignment horizontal="right" vertical="top" wrapText="1"/>
    </xf>
    <xf numFmtId="0" fontId="13" fillId="4" borderId="10" xfId="0" applyFont="1" applyFill="1" applyBorder="1" applyAlignment="1">
      <alignment horizontal="right" vertical="top" wrapText="1"/>
    </xf>
    <xf numFmtId="0" fontId="13" fillId="4" borderId="17" xfId="0" applyFont="1" applyFill="1" applyBorder="1" applyAlignment="1">
      <alignment horizontal="right" vertical="top" wrapText="1"/>
    </xf>
    <xf numFmtId="0" fontId="12" fillId="5" borderId="29" xfId="0" applyFont="1" applyFill="1" applyBorder="1" applyAlignment="1">
      <alignment horizontal="right" vertical="top" wrapText="1"/>
    </xf>
    <xf numFmtId="0" fontId="12" fillId="5" borderId="10" xfId="0" applyFont="1" applyFill="1" applyBorder="1" applyAlignment="1">
      <alignment horizontal="right" vertical="top" wrapText="1"/>
    </xf>
    <xf numFmtId="0" fontId="12" fillId="5" borderId="17" xfId="0" applyFont="1" applyFill="1" applyBorder="1" applyAlignment="1">
      <alignment horizontal="right" vertical="top" wrapText="1"/>
    </xf>
    <xf numFmtId="0" fontId="12" fillId="5" borderId="35" xfId="0" applyFont="1" applyFill="1" applyBorder="1" applyAlignment="1">
      <alignment horizontal="right"/>
    </xf>
    <xf numFmtId="0" fontId="12" fillId="5" borderId="19" xfId="0" applyFont="1" applyFill="1" applyBorder="1" applyAlignment="1">
      <alignment horizontal="right"/>
    </xf>
    <xf numFmtId="0" fontId="12" fillId="5" borderId="20" xfId="0" applyFont="1" applyFill="1" applyBorder="1" applyAlignment="1">
      <alignment horizontal="right"/>
    </xf>
    <xf numFmtId="0" fontId="1" fillId="2" borderId="10" xfId="0" applyFont="1" applyFill="1" applyBorder="1" applyAlignment="1">
      <alignment horizontal="center" vertical="center" wrapText="1"/>
    </xf>
    <xf numFmtId="0" fontId="14" fillId="0" borderId="7" xfId="0" applyFont="1" applyBorder="1"/>
    <xf numFmtId="0" fontId="15" fillId="0" borderId="7" xfId="0" applyFont="1" applyBorder="1" applyAlignment="1">
      <alignment vertical="center" wrapText="1"/>
    </xf>
    <xf numFmtId="0" fontId="27" fillId="0" borderId="7" xfId="0" applyFont="1" applyBorder="1" applyAlignment="1">
      <alignment vertical="top" wrapText="1"/>
    </xf>
    <xf numFmtId="0" fontId="36" fillId="0" borderId="8" xfId="0" applyFont="1" applyBorder="1"/>
    <xf numFmtId="0" fontId="20" fillId="2" borderId="1" xfId="0" applyFont="1" applyFill="1" applyBorder="1" applyAlignment="1">
      <alignment horizontal="center" vertical="center" wrapText="1"/>
    </xf>
    <xf numFmtId="0" fontId="11" fillId="0" borderId="30" xfId="0" applyFont="1" applyBorder="1" applyAlignment="1">
      <alignment vertical="top" wrapText="1"/>
    </xf>
    <xf numFmtId="0" fontId="2" fillId="0" borderId="6" xfId="0" applyFont="1" applyBorder="1"/>
    <xf numFmtId="0" fontId="11" fillId="0" borderId="7" xfId="0" applyFont="1" applyBorder="1" applyAlignment="1">
      <alignment vertical="top" wrapText="1"/>
    </xf>
    <xf numFmtId="0" fontId="43" fillId="10" borderId="0" xfId="0" applyFont="1" applyFill="1" applyAlignment="1">
      <alignment horizontal="center"/>
    </xf>
    <xf numFmtId="0" fontId="36" fillId="0" borderId="0" xfId="0" applyFont="1" applyAlignment="1">
      <alignment horizontal="left" vertical="center" wrapText="1"/>
    </xf>
    <xf numFmtId="0" fontId="35" fillId="13" borderId="22" xfId="0" applyFont="1" applyFill="1" applyBorder="1" applyAlignment="1">
      <alignment horizontal="center" vertical="center"/>
    </xf>
    <xf numFmtId="0" fontId="27" fillId="0" borderId="22" xfId="0" applyFont="1" applyBorder="1" applyAlignment="1">
      <alignment horizontal="center" vertical="center" wrapText="1"/>
    </xf>
    <xf numFmtId="0" fontId="35" fillId="13" borderId="38" xfId="0" applyFont="1" applyFill="1" applyBorder="1" applyAlignment="1">
      <alignment horizontal="center" vertical="center"/>
    </xf>
    <xf numFmtId="0" fontId="35" fillId="13" borderId="39" xfId="0" applyFont="1" applyFill="1" applyBorder="1" applyAlignment="1">
      <alignment horizontal="center" vertical="center"/>
    </xf>
    <xf numFmtId="0" fontId="35" fillId="13" borderId="40" xfId="0" applyFont="1" applyFill="1" applyBorder="1" applyAlignment="1">
      <alignment horizontal="center" vertical="center"/>
    </xf>
    <xf numFmtId="0" fontId="27" fillId="0" borderId="38" xfId="0" applyFont="1"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0" fontId="35" fillId="13" borderId="22" xfId="0" applyFont="1" applyFill="1" applyBorder="1" applyAlignment="1">
      <alignment horizontal="center" vertical="center" wrapText="1"/>
    </xf>
    <xf numFmtId="0" fontId="27" fillId="0" borderId="22"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0033A0"/>
      <color rgb="FF00843D"/>
      <color rgb="FF808080"/>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9"/>
  <sheetViews>
    <sheetView showGridLines="0" topLeftCell="A23" zoomScale="170" zoomScaleNormal="170" workbookViewId="0">
      <selection activeCell="B26" sqref="B26:C26"/>
    </sheetView>
  </sheetViews>
  <sheetFormatPr baseColWidth="10" defaultColWidth="14.453125" defaultRowHeight="15" customHeight="1" x14ac:dyDescent="0.35"/>
  <cols>
    <col min="1" max="1" width="26" customWidth="1"/>
    <col min="2" max="2" width="64" customWidth="1"/>
    <col min="3" max="3" width="58" customWidth="1"/>
    <col min="4" max="6" width="8.6328125" customWidth="1"/>
  </cols>
  <sheetData>
    <row r="1" spans="1:3" ht="30" customHeight="1" x14ac:dyDescent="0.35">
      <c r="A1" s="99" t="s">
        <v>0</v>
      </c>
      <c r="B1" s="100"/>
      <c r="C1" s="101"/>
    </row>
    <row r="2" spans="1:3" ht="21.75" customHeight="1" x14ac:dyDescent="0.35">
      <c r="A2" s="102" t="s">
        <v>3</v>
      </c>
      <c r="B2" s="100"/>
      <c r="C2" s="101"/>
    </row>
    <row r="3" spans="1:3" ht="14.5" x14ac:dyDescent="0.35">
      <c r="A3" s="1"/>
      <c r="B3" s="1"/>
      <c r="C3" s="1"/>
    </row>
    <row r="4" spans="1:3" ht="19.5" customHeight="1" x14ac:dyDescent="0.35">
      <c r="A4" s="103" t="s">
        <v>6</v>
      </c>
      <c r="B4" s="100"/>
      <c r="C4" s="101"/>
    </row>
    <row r="5" spans="1:3" ht="15" customHeight="1" x14ac:dyDescent="0.35">
      <c r="A5" s="47" t="s">
        <v>8</v>
      </c>
      <c r="B5" s="47" t="s">
        <v>9</v>
      </c>
      <c r="C5" s="47" t="s">
        <v>11</v>
      </c>
    </row>
    <row r="6" spans="1:3" ht="37.5" customHeight="1" x14ac:dyDescent="0.35">
      <c r="A6" s="48" t="s">
        <v>13</v>
      </c>
      <c r="B6" s="49" t="s">
        <v>21</v>
      </c>
      <c r="C6" s="49" t="s">
        <v>23</v>
      </c>
    </row>
    <row r="7" spans="1:3" ht="28.5" customHeight="1" x14ac:dyDescent="0.35">
      <c r="A7" s="48" t="s">
        <v>24</v>
      </c>
      <c r="B7" s="49" t="s">
        <v>26</v>
      </c>
      <c r="C7" s="49" t="s">
        <v>28</v>
      </c>
    </row>
    <row r="8" spans="1:3" ht="48" customHeight="1" x14ac:dyDescent="0.35">
      <c r="A8" s="48" t="s">
        <v>29</v>
      </c>
      <c r="B8" s="49" t="s">
        <v>30</v>
      </c>
      <c r="C8" s="49" t="s">
        <v>32</v>
      </c>
    </row>
    <row r="9" spans="1:3" ht="100.5" customHeight="1" x14ac:dyDescent="0.35">
      <c r="A9" s="48" t="s">
        <v>34</v>
      </c>
      <c r="B9" s="49" t="s">
        <v>35</v>
      </c>
      <c r="C9" s="49" t="s">
        <v>36</v>
      </c>
    </row>
    <row r="10" spans="1:3" ht="50.25" customHeight="1" x14ac:dyDescent="0.35">
      <c r="A10" s="48" t="s">
        <v>38</v>
      </c>
      <c r="B10" s="49" t="s">
        <v>39</v>
      </c>
      <c r="C10" s="49" t="s">
        <v>40</v>
      </c>
    </row>
    <row r="11" spans="1:3" ht="24" customHeight="1" x14ac:dyDescent="0.35">
      <c r="A11" s="48" t="s">
        <v>41</v>
      </c>
      <c r="B11" s="49" t="s">
        <v>43</v>
      </c>
      <c r="C11" s="49" t="s">
        <v>44</v>
      </c>
    </row>
    <row r="12" spans="1:3" ht="27" customHeight="1" x14ac:dyDescent="0.35">
      <c r="A12" s="48" t="s">
        <v>46</v>
      </c>
      <c r="B12" s="49" t="s">
        <v>47</v>
      </c>
      <c r="C12" s="49" t="s">
        <v>50</v>
      </c>
    </row>
    <row r="13" spans="1:3" ht="15" customHeight="1" x14ac:dyDescent="0.35">
      <c r="A13" s="48" t="s">
        <v>52</v>
      </c>
      <c r="B13" s="49" t="s">
        <v>54</v>
      </c>
      <c r="C13" s="49" t="s">
        <v>56</v>
      </c>
    </row>
    <row r="14" spans="1:3" ht="15" customHeight="1" x14ac:dyDescent="0.35">
      <c r="A14" s="48" t="s">
        <v>58</v>
      </c>
      <c r="B14" s="49" t="s">
        <v>59</v>
      </c>
      <c r="C14" s="49" t="s">
        <v>56</v>
      </c>
    </row>
    <row r="15" spans="1:3" ht="15" customHeight="1" x14ac:dyDescent="0.35">
      <c r="A15" s="48" t="s">
        <v>60</v>
      </c>
      <c r="B15" s="49" t="s">
        <v>61</v>
      </c>
      <c r="C15" s="49" t="s">
        <v>56</v>
      </c>
    </row>
    <row r="16" spans="1:3" ht="15" customHeight="1" x14ac:dyDescent="0.35">
      <c r="A16" s="48" t="s">
        <v>63</v>
      </c>
      <c r="B16" s="49" t="s">
        <v>65</v>
      </c>
      <c r="C16" s="49" t="s">
        <v>56</v>
      </c>
    </row>
    <row r="17" spans="1:3" ht="14.5" x14ac:dyDescent="0.35">
      <c r="A17" s="1"/>
      <c r="B17" s="1"/>
      <c r="C17" s="1"/>
    </row>
    <row r="18" spans="1:3" ht="19.5" customHeight="1" x14ac:dyDescent="0.35">
      <c r="A18" s="103" t="s">
        <v>69</v>
      </c>
      <c r="B18" s="100"/>
      <c r="C18" s="101"/>
    </row>
    <row r="19" spans="1:3" ht="56.25" customHeight="1" x14ac:dyDescent="0.35">
      <c r="A19" s="47" t="s">
        <v>71</v>
      </c>
      <c r="B19" s="97" t="s">
        <v>73</v>
      </c>
      <c r="C19" s="98"/>
    </row>
    <row r="20" spans="1:3" ht="30.75" customHeight="1" x14ac:dyDescent="0.35">
      <c r="A20" s="47" t="s">
        <v>74</v>
      </c>
      <c r="B20" s="97" t="s">
        <v>75</v>
      </c>
      <c r="C20" s="98"/>
    </row>
    <row r="21" spans="1:3" ht="52.5" customHeight="1" x14ac:dyDescent="0.35">
      <c r="A21" s="47" t="s">
        <v>77</v>
      </c>
      <c r="B21" s="97" t="s">
        <v>78</v>
      </c>
      <c r="C21" s="98"/>
    </row>
    <row r="22" spans="1:3" ht="76.5" customHeight="1" x14ac:dyDescent="0.35">
      <c r="A22" s="47" t="s">
        <v>80</v>
      </c>
      <c r="B22" s="97" t="s">
        <v>81</v>
      </c>
      <c r="C22" s="98"/>
    </row>
    <row r="23" spans="1:3" ht="90.75" customHeight="1" x14ac:dyDescent="0.35">
      <c r="A23" s="47" t="s">
        <v>82</v>
      </c>
      <c r="B23" s="97" t="s">
        <v>504</v>
      </c>
      <c r="C23" s="98"/>
    </row>
    <row r="24" spans="1:3" ht="45" customHeight="1" x14ac:dyDescent="0.35">
      <c r="A24" s="47" t="s">
        <v>87</v>
      </c>
      <c r="B24" s="97" t="s">
        <v>89</v>
      </c>
      <c r="C24" s="98"/>
    </row>
    <row r="25" spans="1:3" ht="45" customHeight="1" x14ac:dyDescent="0.35">
      <c r="A25" s="47" t="s">
        <v>90</v>
      </c>
      <c r="B25" s="97" t="s">
        <v>91</v>
      </c>
      <c r="C25" s="98"/>
    </row>
    <row r="26" spans="1:3" ht="32.25" customHeight="1" x14ac:dyDescent="0.35">
      <c r="A26" s="47" t="s">
        <v>92</v>
      </c>
      <c r="B26" s="97" t="s">
        <v>505</v>
      </c>
      <c r="C26" s="98"/>
    </row>
    <row r="27" spans="1:3" ht="15.75" customHeight="1" x14ac:dyDescent="0.35">
      <c r="A27" s="1"/>
      <c r="B27" s="1"/>
      <c r="C27" s="1"/>
    </row>
    <row r="28" spans="1:3" ht="15.75" customHeight="1" x14ac:dyDescent="0.35">
      <c r="A28" s="1"/>
      <c r="B28" s="1"/>
      <c r="C28" s="1"/>
    </row>
    <row r="29" spans="1:3" ht="15.75" customHeight="1" x14ac:dyDescent="0.35">
      <c r="A29" s="1"/>
      <c r="B29" s="1"/>
      <c r="C29" s="1"/>
    </row>
    <row r="30" spans="1:3" ht="15.75" customHeight="1" x14ac:dyDescent="0.35">
      <c r="A30" s="1"/>
      <c r="B30" s="1"/>
      <c r="C30" s="1"/>
    </row>
    <row r="31" spans="1:3" ht="15.75" customHeight="1" x14ac:dyDescent="0.35">
      <c r="A31" s="1"/>
      <c r="B31" s="1"/>
      <c r="C31" s="1"/>
    </row>
    <row r="32" spans="1:3" ht="15.75" customHeight="1" x14ac:dyDescent="0.35">
      <c r="A32" s="1"/>
      <c r="B32" s="50"/>
      <c r="C32" s="1"/>
    </row>
    <row r="33" spans="1:3" ht="15.75" customHeight="1" x14ac:dyDescent="0.35">
      <c r="A33" s="1"/>
      <c r="B33" s="1"/>
      <c r="C33" s="1"/>
    </row>
    <row r="34" spans="1:3" ht="15.75" customHeight="1" x14ac:dyDescent="0.35">
      <c r="A34" s="1"/>
      <c r="B34" s="1"/>
      <c r="C34" s="1"/>
    </row>
    <row r="35" spans="1:3" ht="15.75" customHeight="1" x14ac:dyDescent="0.35">
      <c r="A35" s="1"/>
      <c r="B35" s="1"/>
      <c r="C35" s="1"/>
    </row>
    <row r="36" spans="1:3" ht="15.75" customHeight="1" x14ac:dyDescent="0.35">
      <c r="A36" s="1"/>
      <c r="B36" s="1"/>
      <c r="C36" s="1"/>
    </row>
    <row r="37" spans="1:3" ht="15.75" customHeight="1" x14ac:dyDescent="0.35">
      <c r="A37" s="1"/>
      <c r="B37" s="1"/>
      <c r="C37" s="1"/>
    </row>
    <row r="38" spans="1:3" ht="15.75" customHeight="1" x14ac:dyDescent="0.35">
      <c r="A38" s="1"/>
      <c r="B38" s="1"/>
      <c r="C38" s="1"/>
    </row>
    <row r="39" spans="1:3" ht="15.75" customHeight="1" x14ac:dyDescent="0.35">
      <c r="A39" s="1"/>
      <c r="B39" s="1"/>
      <c r="C39" s="1"/>
    </row>
    <row r="40" spans="1:3" ht="15.75" customHeight="1" x14ac:dyDescent="0.35">
      <c r="A40" s="1"/>
      <c r="B40" s="1"/>
      <c r="C40" s="1"/>
    </row>
    <row r="41" spans="1:3" ht="15.75" customHeight="1" x14ac:dyDescent="0.35">
      <c r="A41" s="1"/>
      <c r="B41" s="1"/>
      <c r="C41" s="1"/>
    </row>
    <row r="42" spans="1:3" ht="15.75" customHeight="1" x14ac:dyDescent="0.35">
      <c r="A42" s="1"/>
      <c r="B42" s="1"/>
      <c r="C42" s="1"/>
    </row>
    <row r="43" spans="1:3" ht="15.75" customHeight="1" x14ac:dyDescent="0.35">
      <c r="A43" s="1"/>
      <c r="B43" s="1"/>
      <c r="C43" s="1"/>
    </row>
    <row r="44" spans="1:3" ht="15.75" customHeight="1" x14ac:dyDescent="0.35">
      <c r="A44" s="1"/>
      <c r="B44" s="1"/>
      <c r="C44" s="1"/>
    </row>
    <row r="45" spans="1:3" ht="15.75" customHeight="1" x14ac:dyDescent="0.35">
      <c r="A45" s="1"/>
      <c r="B45" s="1"/>
      <c r="C45" s="1"/>
    </row>
    <row r="46" spans="1:3" ht="15.75" customHeight="1" x14ac:dyDescent="0.35">
      <c r="A46" s="1"/>
      <c r="B46" s="1"/>
      <c r="C46" s="1"/>
    </row>
    <row r="47" spans="1:3" ht="15.75" customHeight="1" x14ac:dyDescent="0.35">
      <c r="A47" s="1"/>
      <c r="B47" s="1"/>
      <c r="C47" s="1"/>
    </row>
    <row r="48" spans="1:3" ht="15.75" customHeight="1" x14ac:dyDescent="0.35">
      <c r="A48" s="1"/>
      <c r="B48" s="1"/>
      <c r="C48" s="1"/>
    </row>
    <row r="49" spans="1:3" ht="15.75" customHeight="1" x14ac:dyDescent="0.35">
      <c r="A49" s="1"/>
      <c r="B49" s="1"/>
      <c r="C49" s="1"/>
    </row>
    <row r="50" spans="1:3" ht="15.75" customHeight="1" x14ac:dyDescent="0.35">
      <c r="A50" s="1"/>
      <c r="B50" s="1"/>
      <c r="C50" s="1"/>
    </row>
    <row r="51" spans="1:3" ht="15.75" customHeight="1" x14ac:dyDescent="0.35">
      <c r="A51" s="1"/>
      <c r="B51" s="1"/>
      <c r="C51" s="1"/>
    </row>
    <row r="52" spans="1:3" ht="15.75" customHeight="1" x14ac:dyDescent="0.35">
      <c r="A52" s="1"/>
      <c r="B52" s="1"/>
      <c r="C52" s="1"/>
    </row>
    <row r="53" spans="1:3" ht="15.75" customHeight="1" x14ac:dyDescent="0.35">
      <c r="A53" s="1"/>
      <c r="B53" s="1"/>
      <c r="C53" s="1"/>
    </row>
    <row r="54" spans="1:3" ht="15.75" customHeight="1" x14ac:dyDescent="0.35">
      <c r="A54" s="1"/>
      <c r="B54" s="1"/>
      <c r="C54" s="1"/>
    </row>
    <row r="55" spans="1:3" ht="15.75" customHeight="1" x14ac:dyDescent="0.35">
      <c r="A55" s="1"/>
      <c r="B55" s="1"/>
      <c r="C55" s="1"/>
    </row>
    <row r="56" spans="1:3" ht="15.75" customHeight="1" x14ac:dyDescent="0.35">
      <c r="A56" s="1"/>
      <c r="B56" s="1"/>
      <c r="C56" s="1"/>
    </row>
    <row r="57" spans="1:3" ht="15.75" customHeight="1" x14ac:dyDescent="0.35">
      <c r="A57" s="1"/>
      <c r="B57" s="1"/>
      <c r="C57" s="1"/>
    </row>
    <row r="58" spans="1:3" ht="15.75" customHeight="1" x14ac:dyDescent="0.35">
      <c r="A58" s="1"/>
      <c r="B58" s="1"/>
      <c r="C58" s="1"/>
    </row>
    <row r="59" spans="1:3" ht="15.75" customHeight="1" x14ac:dyDescent="0.35">
      <c r="A59" s="1"/>
      <c r="B59" s="1"/>
      <c r="C59" s="1"/>
    </row>
    <row r="60" spans="1:3" ht="15.75" customHeight="1" x14ac:dyDescent="0.35">
      <c r="A60" s="1"/>
      <c r="B60" s="1"/>
      <c r="C60" s="1"/>
    </row>
    <row r="61" spans="1:3" ht="15.75" customHeight="1" x14ac:dyDescent="0.35">
      <c r="A61" s="1"/>
      <c r="B61" s="1"/>
      <c r="C61" s="1"/>
    </row>
    <row r="62" spans="1:3" ht="15.75" customHeight="1" x14ac:dyDescent="0.35">
      <c r="A62" s="1"/>
      <c r="B62" s="1"/>
      <c r="C62" s="1"/>
    </row>
    <row r="63" spans="1:3" ht="15.75" customHeight="1" x14ac:dyDescent="0.35">
      <c r="A63" s="1"/>
      <c r="B63" s="1"/>
      <c r="C63" s="1"/>
    </row>
    <row r="64" spans="1:3" ht="15.75" customHeight="1" x14ac:dyDescent="0.35">
      <c r="A64" s="1"/>
      <c r="B64" s="1"/>
      <c r="C64" s="1"/>
    </row>
    <row r="65" spans="1:3" ht="15.75" customHeight="1" x14ac:dyDescent="0.35">
      <c r="A65" s="1"/>
      <c r="B65" s="1"/>
      <c r="C65" s="1"/>
    </row>
    <row r="66" spans="1:3" ht="15.75" customHeight="1" x14ac:dyDescent="0.35">
      <c r="A66" s="1"/>
      <c r="B66" s="1"/>
      <c r="C66" s="1"/>
    </row>
    <row r="67" spans="1:3" ht="15.75" customHeight="1" x14ac:dyDescent="0.35">
      <c r="A67" s="1"/>
      <c r="B67" s="1"/>
      <c r="C67" s="1"/>
    </row>
    <row r="68" spans="1:3" ht="15.75" customHeight="1" x14ac:dyDescent="0.35">
      <c r="A68" s="1"/>
      <c r="B68" s="1"/>
      <c r="C68" s="1"/>
    </row>
    <row r="69" spans="1:3" ht="15.75" customHeight="1" x14ac:dyDescent="0.35">
      <c r="A69" s="1"/>
      <c r="B69" s="1"/>
      <c r="C69" s="1"/>
    </row>
    <row r="70" spans="1:3" ht="15.75" customHeight="1" x14ac:dyDescent="0.35">
      <c r="A70" s="1"/>
      <c r="B70" s="1"/>
      <c r="C70" s="1"/>
    </row>
    <row r="71" spans="1:3" ht="15.75" customHeight="1" x14ac:dyDescent="0.35">
      <c r="A71" s="1"/>
      <c r="B71" s="1"/>
      <c r="C71" s="1"/>
    </row>
    <row r="72" spans="1:3" ht="15.75" customHeight="1" x14ac:dyDescent="0.35">
      <c r="A72" s="1"/>
      <c r="B72" s="1"/>
      <c r="C72" s="1"/>
    </row>
    <row r="73" spans="1:3" ht="15.75" customHeight="1" x14ac:dyDescent="0.35">
      <c r="A73" s="1"/>
      <c r="B73" s="1"/>
      <c r="C73" s="1"/>
    </row>
    <row r="74" spans="1:3" ht="15.75" customHeight="1" x14ac:dyDescent="0.35">
      <c r="A74" s="1"/>
      <c r="B74" s="1"/>
      <c r="C74" s="1"/>
    </row>
    <row r="75" spans="1:3" ht="15.75" customHeight="1" x14ac:dyDescent="0.35">
      <c r="A75" s="1"/>
      <c r="B75" s="1"/>
      <c r="C75" s="1"/>
    </row>
    <row r="76" spans="1:3" ht="15.75" customHeight="1" x14ac:dyDescent="0.35">
      <c r="A76" s="1"/>
      <c r="B76" s="1"/>
      <c r="C76" s="1"/>
    </row>
    <row r="77" spans="1:3" ht="15.75" customHeight="1" x14ac:dyDescent="0.35">
      <c r="A77" s="1"/>
      <c r="B77" s="1"/>
      <c r="C77" s="1"/>
    </row>
    <row r="78" spans="1:3" ht="15.75" customHeight="1" x14ac:dyDescent="0.35">
      <c r="A78" s="1"/>
      <c r="B78" s="1"/>
      <c r="C78" s="1"/>
    </row>
    <row r="79" spans="1:3" ht="15.75" customHeight="1" x14ac:dyDescent="0.35">
      <c r="A79" s="1"/>
      <c r="B79" s="1"/>
      <c r="C79" s="1"/>
    </row>
    <row r="80" spans="1:3" ht="15.75" customHeight="1" x14ac:dyDescent="0.35">
      <c r="A80" s="1"/>
      <c r="B80" s="1"/>
      <c r="C80" s="1"/>
    </row>
    <row r="81" spans="1:3" ht="15.75" customHeight="1" x14ac:dyDescent="0.35">
      <c r="A81" s="1"/>
      <c r="B81" s="1"/>
      <c r="C81" s="1"/>
    </row>
    <row r="82" spans="1:3" ht="15.75" customHeight="1" x14ac:dyDescent="0.35">
      <c r="A82" s="1"/>
      <c r="B82" s="1"/>
      <c r="C82" s="1"/>
    </row>
    <row r="83" spans="1:3" ht="15.75" customHeight="1" x14ac:dyDescent="0.35">
      <c r="A83" s="1"/>
      <c r="B83" s="1"/>
      <c r="C83" s="1"/>
    </row>
    <row r="84" spans="1:3" ht="15.75" customHeight="1" x14ac:dyDescent="0.35">
      <c r="A84" s="1"/>
      <c r="B84" s="1"/>
      <c r="C84" s="1"/>
    </row>
    <row r="85" spans="1:3" ht="15.75" customHeight="1" x14ac:dyDescent="0.35">
      <c r="A85" s="1"/>
      <c r="B85" s="1"/>
      <c r="C85" s="1"/>
    </row>
    <row r="86" spans="1:3" ht="15.75" customHeight="1" x14ac:dyDescent="0.35">
      <c r="A86" s="1"/>
      <c r="B86" s="1"/>
      <c r="C86" s="1"/>
    </row>
    <row r="87" spans="1:3" ht="15.75" customHeight="1" x14ac:dyDescent="0.35">
      <c r="A87" s="1"/>
      <c r="B87" s="1"/>
      <c r="C87" s="1"/>
    </row>
    <row r="88" spans="1:3" ht="15.75" customHeight="1" x14ac:dyDescent="0.35">
      <c r="A88" s="1"/>
      <c r="B88" s="1"/>
      <c r="C88" s="1"/>
    </row>
    <row r="89" spans="1:3" ht="15.75" customHeight="1" x14ac:dyDescent="0.35">
      <c r="A89" s="1"/>
      <c r="B89" s="1"/>
      <c r="C89" s="1"/>
    </row>
    <row r="90" spans="1:3" ht="15.75" customHeight="1" x14ac:dyDescent="0.35">
      <c r="A90" s="1"/>
      <c r="B90" s="1"/>
      <c r="C90" s="1"/>
    </row>
    <row r="91" spans="1:3" ht="15.75" customHeight="1" x14ac:dyDescent="0.35">
      <c r="A91" s="1"/>
      <c r="B91" s="1"/>
      <c r="C91" s="1"/>
    </row>
    <row r="92" spans="1:3" ht="15.75" customHeight="1" x14ac:dyDescent="0.35">
      <c r="A92" s="1"/>
      <c r="B92" s="1"/>
      <c r="C92" s="1"/>
    </row>
    <row r="93" spans="1:3" ht="15.75" customHeight="1" x14ac:dyDescent="0.35">
      <c r="A93" s="1"/>
      <c r="B93" s="1"/>
      <c r="C93" s="1"/>
    </row>
    <row r="94" spans="1:3" ht="15.75" customHeight="1" x14ac:dyDescent="0.35">
      <c r="A94" s="1"/>
      <c r="B94" s="1"/>
      <c r="C94" s="1"/>
    </row>
    <row r="95" spans="1:3" ht="15.75" customHeight="1" x14ac:dyDescent="0.35">
      <c r="A95" s="1"/>
      <c r="B95" s="1"/>
      <c r="C95" s="1"/>
    </row>
    <row r="96" spans="1:3" ht="15.75" customHeight="1" x14ac:dyDescent="0.35">
      <c r="A96" s="1"/>
      <c r="B96" s="1"/>
      <c r="C96" s="1"/>
    </row>
    <row r="97" spans="1:3" ht="15.75" customHeight="1" x14ac:dyDescent="0.35">
      <c r="A97" s="1"/>
      <c r="B97" s="1"/>
      <c r="C97" s="1"/>
    </row>
    <row r="98" spans="1:3" ht="15.75" customHeight="1" x14ac:dyDescent="0.35">
      <c r="A98" s="1"/>
      <c r="B98" s="1"/>
      <c r="C98" s="1"/>
    </row>
    <row r="99" spans="1:3" ht="15.75" customHeight="1" x14ac:dyDescent="0.35">
      <c r="A99" s="1"/>
      <c r="B99" s="1"/>
      <c r="C99" s="1"/>
    </row>
    <row r="100" spans="1:3" ht="15.75" customHeight="1" x14ac:dyDescent="0.35">
      <c r="A100" s="1"/>
      <c r="B100" s="1"/>
      <c r="C100" s="1"/>
    </row>
    <row r="101" spans="1:3" ht="15.75" customHeight="1" x14ac:dyDescent="0.35">
      <c r="A101" s="1"/>
      <c r="B101" s="1"/>
      <c r="C101" s="1"/>
    </row>
    <row r="102" spans="1:3" ht="15.75" customHeight="1" x14ac:dyDescent="0.35">
      <c r="A102" s="1"/>
      <c r="B102" s="1"/>
      <c r="C102" s="1"/>
    </row>
    <row r="103" spans="1:3" ht="15.75" customHeight="1" x14ac:dyDescent="0.35">
      <c r="A103" s="1"/>
      <c r="B103" s="1"/>
      <c r="C103" s="1"/>
    </row>
    <row r="104" spans="1:3" ht="15.75" customHeight="1" x14ac:dyDescent="0.35">
      <c r="A104" s="1"/>
      <c r="B104" s="1"/>
      <c r="C104" s="1"/>
    </row>
    <row r="105" spans="1:3" ht="15.75" customHeight="1" x14ac:dyDescent="0.35">
      <c r="A105" s="1"/>
      <c r="B105" s="1"/>
      <c r="C105" s="1"/>
    </row>
    <row r="106" spans="1:3" ht="15.75" customHeight="1" x14ac:dyDescent="0.35">
      <c r="A106" s="1"/>
      <c r="B106" s="1"/>
      <c r="C106" s="1"/>
    </row>
    <row r="107" spans="1:3" ht="15.75" customHeight="1" x14ac:dyDescent="0.35">
      <c r="A107" s="1"/>
      <c r="B107" s="1"/>
      <c r="C107" s="1"/>
    </row>
    <row r="108" spans="1:3" ht="15.75" customHeight="1" x14ac:dyDescent="0.35">
      <c r="A108" s="1"/>
      <c r="B108" s="1"/>
      <c r="C108" s="1"/>
    </row>
    <row r="109" spans="1:3" ht="15.75" customHeight="1" x14ac:dyDescent="0.35">
      <c r="A109" s="1"/>
      <c r="B109" s="1"/>
      <c r="C109" s="1"/>
    </row>
    <row r="110" spans="1:3" ht="15.75" customHeight="1" x14ac:dyDescent="0.35">
      <c r="A110" s="1"/>
      <c r="B110" s="1"/>
      <c r="C110" s="1"/>
    </row>
    <row r="111" spans="1:3" ht="15.75" customHeight="1" x14ac:dyDescent="0.35">
      <c r="A111" s="1"/>
      <c r="B111" s="1"/>
      <c r="C111" s="1"/>
    </row>
    <row r="112" spans="1:3" ht="15.75" customHeight="1" x14ac:dyDescent="0.35">
      <c r="A112" s="1"/>
      <c r="B112" s="1"/>
      <c r="C112" s="1"/>
    </row>
    <row r="113" spans="1:3" ht="15.75" customHeight="1" x14ac:dyDescent="0.35">
      <c r="A113" s="1"/>
      <c r="B113" s="1"/>
      <c r="C113" s="1"/>
    </row>
    <row r="114" spans="1:3" ht="15.75" customHeight="1" x14ac:dyDescent="0.35">
      <c r="A114" s="1"/>
      <c r="B114" s="1"/>
      <c r="C114" s="1"/>
    </row>
    <row r="115" spans="1:3" ht="15.75" customHeight="1" x14ac:dyDescent="0.35">
      <c r="A115" s="1"/>
      <c r="B115" s="1"/>
      <c r="C115" s="1"/>
    </row>
    <row r="116" spans="1:3" ht="15.75" customHeight="1" x14ac:dyDescent="0.35">
      <c r="A116" s="1"/>
      <c r="B116" s="1"/>
      <c r="C116" s="1"/>
    </row>
    <row r="117" spans="1:3" ht="15.75" customHeight="1" x14ac:dyDescent="0.35">
      <c r="A117" s="1"/>
      <c r="B117" s="1"/>
      <c r="C117" s="1"/>
    </row>
    <row r="118" spans="1:3" ht="15.75" customHeight="1" x14ac:dyDescent="0.35">
      <c r="A118" s="1"/>
      <c r="B118" s="1"/>
      <c r="C118" s="1"/>
    </row>
    <row r="119" spans="1:3" ht="15.75" customHeight="1" x14ac:dyDescent="0.35">
      <c r="A119" s="1"/>
      <c r="B119" s="1"/>
      <c r="C119" s="1"/>
    </row>
    <row r="120" spans="1:3" ht="15.75" customHeight="1" x14ac:dyDescent="0.35">
      <c r="A120" s="1"/>
      <c r="B120" s="1"/>
      <c r="C120" s="1"/>
    </row>
    <row r="121" spans="1:3" ht="15.75" customHeight="1" x14ac:dyDescent="0.35">
      <c r="A121" s="1"/>
      <c r="B121" s="1"/>
      <c r="C121" s="1"/>
    </row>
    <row r="122" spans="1:3" ht="15.75" customHeight="1" x14ac:dyDescent="0.35">
      <c r="A122" s="1"/>
      <c r="B122" s="1"/>
      <c r="C122" s="1"/>
    </row>
    <row r="123" spans="1:3" ht="15.75" customHeight="1" x14ac:dyDescent="0.35">
      <c r="A123" s="1"/>
      <c r="B123" s="1"/>
      <c r="C123" s="1"/>
    </row>
    <row r="124" spans="1:3" ht="15.75" customHeight="1" x14ac:dyDescent="0.35">
      <c r="A124" s="1"/>
      <c r="B124" s="1"/>
      <c r="C124" s="1"/>
    </row>
    <row r="125" spans="1:3" ht="15.75" customHeight="1" x14ac:dyDescent="0.35">
      <c r="A125" s="1"/>
      <c r="B125" s="1"/>
      <c r="C125" s="1"/>
    </row>
    <row r="126" spans="1:3" ht="15.75" customHeight="1" x14ac:dyDescent="0.35">
      <c r="A126" s="1"/>
      <c r="B126" s="1"/>
      <c r="C126" s="1"/>
    </row>
    <row r="127" spans="1:3" ht="15.75" customHeight="1" x14ac:dyDescent="0.35">
      <c r="A127" s="1"/>
      <c r="B127" s="1"/>
      <c r="C127" s="1"/>
    </row>
    <row r="128" spans="1:3" ht="15.75" customHeight="1" x14ac:dyDescent="0.35">
      <c r="A128" s="1"/>
      <c r="B128" s="1"/>
      <c r="C128" s="1"/>
    </row>
    <row r="129" spans="1:3" ht="15.75" customHeight="1" x14ac:dyDescent="0.35">
      <c r="A129" s="1"/>
      <c r="B129" s="1"/>
      <c r="C129" s="1"/>
    </row>
    <row r="130" spans="1:3" ht="15.75" customHeight="1" x14ac:dyDescent="0.35">
      <c r="A130" s="1"/>
      <c r="B130" s="1"/>
      <c r="C130" s="1"/>
    </row>
    <row r="131" spans="1:3" ht="15.75" customHeight="1" x14ac:dyDescent="0.35">
      <c r="A131" s="1"/>
      <c r="B131" s="1"/>
      <c r="C131" s="1"/>
    </row>
    <row r="132" spans="1:3" ht="15.75" customHeight="1" x14ac:dyDescent="0.35">
      <c r="A132" s="1"/>
      <c r="B132" s="1"/>
      <c r="C132" s="1"/>
    </row>
    <row r="133" spans="1:3" ht="15.75" customHeight="1" x14ac:dyDescent="0.35">
      <c r="A133" s="1"/>
      <c r="B133" s="1"/>
      <c r="C133" s="1"/>
    </row>
    <row r="134" spans="1:3" ht="15.75" customHeight="1" x14ac:dyDescent="0.35">
      <c r="A134" s="1"/>
      <c r="B134" s="1"/>
      <c r="C134" s="1"/>
    </row>
    <row r="135" spans="1:3" ht="15.75" customHeight="1" x14ac:dyDescent="0.35">
      <c r="A135" s="1"/>
      <c r="B135" s="1"/>
      <c r="C135" s="1"/>
    </row>
    <row r="136" spans="1:3" ht="15.75" customHeight="1" x14ac:dyDescent="0.35">
      <c r="A136" s="1"/>
      <c r="B136" s="1"/>
      <c r="C136" s="1"/>
    </row>
    <row r="137" spans="1:3" ht="15.75" customHeight="1" x14ac:dyDescent="0.35">
      <c r="A137" s="1"/>
      <c r="B137" s="1"/>
      <c r="C137" s="1"/>
    </row>
    <row r="138" spans="1:3" ht="15.75" customHeight="1" x14ac:dyDescent="0.35">
      <c r="A138" s="1"/>
      <c r="B138" s="1"/>
      <c r="C138" s="1"/>
    </row>
    <row r="139" spans="1:3" ht="15.75" customHeight="1" x14ac:dyDescent="0.35">
      <c r="A139" s="1"/>
      <c r="B139" s="1"/>
      <c r="C139" s="1"/>
    </row>
    <row r="140" spans="1:3" ht="15.75" customHeight="1" x14ac:dyDescent="0.35">
      <c r="A140" s="1"/>
      <c r="B140" s="1"/>
      <c r="C140" s="1"/>
    </row>
    <row r="141" spans="1:3" ht="15.75" customHeight="1" x14ac:dyDescent="0.35">
      <c r="A141" s="1"/>
      <c r="B141" s="1"/>
      <c r="C141" s="1"/>
    </row>
    <row r="142" spans="1:3" ht="15.75" customHeight="1" x14ac:dyDescent="0.35">
      <c r="A142" s="1"/>
      <c r="B142" s="1"/>
      <c r="C142" s="1"/>
    </row>
    <row r="143" spans="1:3" ht="15.75" customHeight="1" x14ac:dyDescent="0.35">
      <c r="A143" s="1"/>
      <c r="B143" s="1"/>
      <c r="C143" s="1"/>
    </row>
    <row r="144" spans="1:3" ht="15.75" customHeight="1" x14ac:dyDescent="0.35">
      <c r="A144" s="1"/>
      <c r="B144" s="1"/>
      <c r="C144" s="1"/>
    </row>
    <row r="145" spans="1:3" ht="15.75" customHeight="1" x14ac:dyDescent="0.35">
      <c r="A145" s="1"/>
      <c r="B145" s="1"/>
      <c r="C145" s="1"/>
    </row>
    <row r="146" spans="1:3" ht="15.75" customHeight="1" x14ac:dyDescent="0.35">
      <c r="A146" s="1"/>
      <c r="B146" s="1"/>
      <c r="C146" s="1"/>
    </row>
    <row r="147" spans="1:3" ht="15.75" customHeight="1" x14ac:dyDescent="0.35">
      <c r="A147" s="1"/>
      <c r="B147" s="1"/>
      <c r="C147" s="1"/>
    </row>
    <row r="148" spans="1:3" ht="15.75" customHeight="1" x14ac:dyDescent="0.35">
      <c r="A148" s="1"/>
      <c r="B148" s="1"/>
      <c r="C148" s="1"/>
    </row>
    <row r="149" spans="1:3" ht="15.75" customHeight="1" x14ac:dyDescent="0.35">
      <c r="A149" s="1"/>
      <c r="B149" s="1"/>
      <c r="C149" s="1"/>
    </row>
    <row r="150" spans="1:3" ht="15.75" customHeight="1" x14ac:dyDescent="0.35">
      <c r="A150" s="1"/>
      <c r="B150" s="1"/>
      <c r="C150" s="1"/>
    </row>
    <row r="151" spans="1:3" ht="15.75" customHeight="1" x14ac:dyDescent="0.35">
      <c r="A151" s="1"/>
      <c r="B151" s="1"/>
      <c r="C151" s="1"/>
    </row>
    <row r="152" spans="1:3" ht="15.75" customHeight="1" x14ac:dyDescent="0.35">
      <c r="A152" s="1"/>
      <c r="B152" s="1"/>
      <c r="C152" s="1"/>
    </row>
    <row r="153" spans="1:3" ht="15.75" customHeight="1" x14ac:dyDescent="0.35">
      <c r="A153" s="1"/>
      <c r="B153" s="1"/>
      <c r="C153" s="1"/>
    </row>
    <row r="154" spans="1:3" ht="15.75" customHeight="1" x14ac:dyDescent="0.35">
      <c r="A154" s="1"/>
      <c r="B154" s="1"/>
      <c r="C154" s="1"/>
    </row>
    <row r="155" spans="1:3" ht="15.75" customHeight="1" x14ac:dyDescent="0.35">
      <c r="A155" s="1"/>
      <c r="B155" s="1"/>
      <c r="C155" s="1"/>
    </row>
    <row r="156" spans="1:3" ht="15.75" customHeight="1" x14ac:dyDescent="0.35">
      <c r="A156" s="1"/>
      <c r="B156" s="1"/>
      <c r="C156" s="1"/>
    </row>
    <row r="157" spans="1:3" ht="15.75" customHeight="1" x14ac:dyDescent="0.35">
      <c r="A157" s="1"/>
      <c r="B157" s="1"/>
      <c r="C157" s="1"/>
    </row>
    <row r="158" spans="1:3" ht="15.75" customHeight="1" x14ac:dyDescent="0.35">
      <c r="A158" s="1"/>
      <c r="B158" s="1"/>
      <c r="C158" s="1"/>
    </row>
    <row r="159" spans="1:3" ht="15.75" customHeight="1" x14ac:dyDescent="0.35">
      <c r="A159" s="1"/>
      <c r="B159" s="1"/>
      <c r="C159" s="1"/>
    </row>
    <row r="160" spans="1:3" ht="15.75" customHeight="1" x14ac:dyDescent="0.35">
      <c r="A160" s="1"/>
      <c r="B160" s="1"/>
      <c r="C160" s="1"/>
    </row>
    <row r="161" spans="1:3" ht="15.75" customHeight="1" x14ac:dyDescent="0.35">
      <c r="A161" s="1"/>
      <c r="B161" s="1"/>
      <c r="C161" s="1"/>
    </row>
    <row r="162" spans="1:3" ht="15.75" customHeight="1" x14ac:dyDescent="0.35">
      <c r="A162" s="1"/>
      <c r="B162" s="1"/>
      <c r="C162" s="1"/>
    </row>
    <row r="163" spans="1:3" ht="15.75" customHeight="1" x14ac:dyDescent="0.35">
      <c r="A163" s="1"/>
      <c r="B163" s="1"/>
      <c r="C163" s="1"/>
    </row>
    <row r="164" spans="1:3" ht="15.75" customHeight="1" x14ac:dyDescent="0.35">
      <c r="A164" s="1"/>
      <c r="B164" s="1"/>
      <c r="C164" s="1"/>
    </row>
    <row r="165" spans="1:3" ht="15.75" customHeight="1" x14ac:dyDescent="0.35">
      <c r="A165" s="1"/>
      <c r="B165" s="1"/>
      <c r="C165" s="1"/>
    </row>
    <row r="166" spans="1:3" ht="15.75" customHeight="1" x14ac:dyDescent="0.35">
      <c r="A166" s="1"/>
      <c r="B166" s="1"/>
      <c r="C166" s="1"/>
    </row>
    <row r="167" spans="1:3" ht="15.75" customHeight="1" x14ac:dyDescent="0.35">
      <c r="A167" s="1"/>
      <c r="B167" s="1"/>
      <c r="C167" s="1"/>
    </row>
    <row r="168" spans="1:3" ht="15.75" customHeight="1" x14ac:dyDescent="0.35">
      <c r="A168" s="1"/>
      <c r="B168" s="1"/>
      <c r="C168" s="1"/>
    </row>
    <row r="169" spans="1:3" ht="15.75" customHeight="1" x14ac:dyDescent="0.35">
      <c r="A169" s="1"/>
      <c r="B169" s="1"/>
      <c r="C169" s="1"/>
    </row>
    <row r="170" spans="1:3" ht="15.75" customHeight="1" x14ac:dyDescent="0.35">
      <c r="A170" s="1"/>
      <c r="B170" s="1"/>
      <c r="C170" s="1"/>
    </row>
    <row r="171" spans="1:3" ht="15.75" customHeight="1" x14ac:dyDescent="0.35">
      <c r="A171" s="1"/>
      <c r="B171" s="1"/>
      <c r="C171" s="1"/>
    </row>
    <row r="172" spans="1:3" ht="15.75" customHeight="1" x14ac:dyDescent="0.35">
      <c r="A172" s="1"/>
      <c r="B172" s="1"/>
      <c r="C172" s="1"/>
    </row>
    <row r="173" spans="1:3" ht="15.75" customHeight="1" x14ac:dyDescent="0.35">
      <c r="A173" s="1"/>
      <c r="B173" s="1"/>
      <c r="C173" s="1"/>
    </row>
    <row r="174" spans="1:3" ht="15.75" customHeight="1" x14ac:dyDescent="0.35">
      <c r="A174" s="1"/>
      <c r="B174" s="1"/>
      <c r="C174" s="1"/>
    </row>
    <row r="175" spans="1:3" ht="15.75" customHeight="1" x14ac:dyDescent="0.35">
      <c r="A175" s="1"/>
      <c r="B175" s="1"/>
      <c r="C175" s="1"/>
    </row>
    <row r="176" spans="1:3" ht="15.75" customHeight="1" x14ac:dyDescent="0.35">
      <c r="A176" s="1"/>
      <c r="B176" s="1"/>
      <c r="C176" s="1"/>
    </row>
    <row r="177" spans="1:3" ht="15.75" customHeight="1" x14ac:dyDescent="0.35">
      <c r="A177" s="1"/>
      <c r="B177" s="1"/>
      <c r="C177" s="1"/>
    </row>
    <row r="178" spans="1:3" ht="15.75" customHeight="1" x14ac:dyDescent="0.35">
      <c r="A178" s="1"/>
      <c r="B178" s="1"/>
      <c r="C178" s="1"/>
    </row>
    <row r="179" spans="1:3" ht="15.75" customHeight="1" x14ac:dyDescent="0.35">
      <c r="A179" s="1"/>
      <c r="B179" s="1"/>
      <c r="C179" s="1"/>
    </row>
    <row r="180" spans="1:3" ht="15.75" customHeight="1" x14ac:dyDescent="0.35">
      <c r="A180" s="1"/>
      <c r="B180" s="1"/>
      <c r="C180" s="1"/>
    </row>
    <row r="181" spans="1:3" ht="15.75" customHeight="1" x14ac:dyDescent="0.35">
      <c r="A181" s="1"/>
      <c r="B181" s="1"/>
      <c r="C181" s="1"/>
    </row>
    <row r="182" spans="1:3" ht="15.75" customHeight="1" x14ac:dyDescent="0.35">
      <c r="A182" s="1"/>
      <c r="B182" s="1"/>
      <c r="C182" s="1"/>
    </row>
    <row r="183" spans="1:3" ht="15.75" customHeight="1" x14ac:dyDescent="0.35">
      <c r="A183" s="1"/>
      <c r="B183" s="1"/>
      <c r="C183" s="1"/>
    </row>
    <row r="184" spans="1:3" ht="15.75" customHeight="1" x14ac:dyDescent="0.35">
      <c r="A184" s="1"/>
      <c r="B184" s="1"/>
      <c r="C184" s="1"/>
    </row>
    <row r="185" spans="1:3" ht="15.75" customHeight="1" x14ac:dyDescent="0.35">
      <c r="A185" s="1"/>
      <c r="B185" s="1"/>
      <c r="C185" s="1"/>
    </row>
    <row r="186" spans="1:3" ht="15.75" customHeight="1" x14ac:dyDescent="0.35">
      <c r="A186" s="1"/>
      <c r="B186" s="1"/>
      <c r="C186" s="1"/>
    </row>
    <row r="187" spans="1:3" ht="15.75" customHeight="1" x14ac:dyDescent="0.35">
      <c r="A187" s="1"/>
      <c r="B187" s="1"/>
      <c r="C187" s="1"/>
    </row>
    <row r="188" spans="1:3" ht="15.75" customHeight="1" x14ac:dyDescent="0.35">
      <c r="A188" s="1"/>
      <c r="B188" s="1"/>
      <c r="C188" s="1"/>
    </row>
    <row r="189" spans="1:3" ht="15.75" customHeight="1" x14ac:dyDescent="0.35">
      <c r="A189" s="1"/>
      <c r="B189" s="1"/>
      <c r="C189" s="1"/>
    </row>
    <row r="190" spans="1:3" ht="15.75" customHeight="1" x14ac:dyDescent="0.35">
      <c r="A190" s="1"/>
      <c r="B190" s="1"/>
      <c r="C190" s="1"/>
    </row>
    <row r="191" spans="1:3" ht="15.75" customHeight="1" x14ac:dyDescent="0.35">
      <c r="A191" s="1"/>
      <c r="B191" s="1"/>
      <c r="C191" s="1"/>
    </row>
    <row r="192" spans="1:3" ht="15.75" customHeight="1" x14ac:dyDescent="0.35">
      <c r="A192" s="1"/>
      <c r="B192" s="1"/>
      <c r="C192" s="1"/>
    </row>
    <row r="193" spans="1:3" ht="15.75" customHeight="1" x14ac:dyDescent="0.35">
      <c r="A193" s="1"/>
      <c r="B193" s="1"/>
      <c r="C193" s="1"/>
    </row>
    <row r="194" spans="1:3" ht="15.75" customHeight="1" x14ac:dyDescent="0.35">
      <c r="A194" s="1"/>
      <c r="B194" s="1"/>
      <c r="C194" s="1"/>
    </row>
    <row r="195" spans="1:3" ht="15.75" customHeight="1" x14ac:dyDescent="0.35">
      <c r="A195" s="1"/>
      <c r="B195" s="1"/>
      <c r="C195" s="1"/>
    </row>
    <row r="196" spans="1:3" ht="15.75" customHeight="1" x14ac:dyDescent="0.35">
      <c r="A196" s="1"/>
      <c r="B196" s="1"/>
      <c r="C196" s="1"/>
    </row>
    <row r="197" spans="1:3" ht="15.75" customHeight="1" x14ac:dyDescent="0.35">
      <c r="A197" s="1"/>
      <c r="B197" s="1"/>
      <c r="C197" s="1"/>
    </row>
    <row r="198" spans="1:3" ht="15.75" customHeight="1" x14ac:dyDescent="0.35">
      <c r="A198" s="1"/>
      <c r="B198" s="1"/>
      <c r="C198" s="1"/>
    </row>
    <row r="199" spans="1:3" ht="15.75" customHeight="1" x14ac:dyDescent="0.35">
      <c r="A199" s="1"/>
      <c r="B199" s="1"/>
      <c r="C199" s="1"/>
    </row>
    <row r="200" spans="1:3" ht="15.75" customHeight="1" x14ac:dyDescent="0.35">
      <c r="A200" s="1"/>
      <c r="B200" s="1"/>
      <c r="C200" s="1"/>
    </row>
    <row r="201" spans="1:3" ht="15.75" customHeight="1" x14ac:dyDescent="0.35">
      <c r="A201" s="1"/>
      <c r="B201" s="1"/>
      <c r="C201" s="1"/>
    </row>
    <row r="202" spans="1:3" ht="15.75" customHeight="1" x14ac:dyDescent="0.35">
      <c r="A202" s="1"/>
      <c r="B202" s="1"/>
      <c r="C202" s="1"/>
    </row>
    <row r="203" spans="1:3" ht="15.75" customHeight="1" x14ac:dyDescent="0.35">
      <c r="A203" s="1"/>
      <c r="B203" s="1"/>
      <c r="C203" s="1"/>
    </row>
    <row r="204" spans="1:3" ht="15.75" customHeight="1" x14ac:dyDescent="0.35">
      <c r="A204" s="1"/>
      <c r="B204" s="1"/>
      <c r="C204" s="1"/>
    </row>
    <row r="205" spans="1:3" ht="15.75" customHeight="1" x14ac:dyDescent="0.35">
      <c r="A205" s="1"/>
      <c r="B205" s="1"/>
      <c r="C205" s="1"/>
    </row>
    <row r="206" spans="1:3" ht="15.75" customHeight="1" x14ac:dyDescent="0.35">
      <c r="A206" s="1"/>
      <c r="B206" s="1"/>
      <c r="C206" s="1"/>
    </row>
    <row r="207" spans="1:3" ht="15.75" customHeight="1" x14ac:dyDescent="0.35">
      <c r="A207" s="1"/>
      <c r="B207" s="1"/>
      <c r="C207" s="1"/>
    </row>
    <row r="208" spans="1:3" ht="15.75" customHeight="1" x14ac:dyDescent="0.35">
      <c r="A208" s="1"/>
      <c r="B208" s="1"/>
      <c r="C208" s="1"/>
    </row>
    <row r="209" spans="1:3" ht="15.75" customHeight="1" x14ac:dyDescent="0.35">
      <c r="A209" s="1"/>
      <c r="B209" s="1"/>
      <c r="C209" s="1"/>
    </row>
    <row r="210" spans="1:3" ht="15.75" customHeight="1" x14ac:dyDescent="0.35">
      <c r="A210" s="1"/>
      <c r="B210" s="1"/>
      <c r="C210" s="1"/>
    </row>
    <row r="211" spans="1:3" ht="15.75" customHeight="1" x14ac:dyDescent="0.35">
      <c r="A211" s="1"/>
      <c r="B211" s="1"/>
      <c r="C211" s="1"/>
    </row>
    <row r="212" spans="1:3" ht="15.75" customHeight="1" x14ac:dyDescent="0.35">
      <c r="A212" s="1"/>
      <c r="B212" s="1"/>
      <c r="C212" s="1"/>
    </row>
    <row r="213" spans="1:3" ht="15.75" customHeight="1" x14ac:dyDescent="0.35">
      <c r="A213" s="1"/>
      <c r="B213" s="1"/>
      <c r="C213" s="1"/>
    </row>
    <row r="214" spans="1:3" ht="15.75" customHeight="1" x14ac:dyDescent="0.35">
      <c r="A214" s="1"/>
      <c r="B214" s="1"/>
      <c r="C214" s="1"/>
    </row>
    <row r="215" spans="1:3" ht="15.75" customHeight="1" x14ac:dyDescent="0.35">
      <c r="A215" s="1"/>
      <c r="B215" s="1"/>
      <c r="C215" s="1"/>
    </row>
    <row r="216" spans="1:3" ht="15.75" customHeight="1" x14ac:dyDescent="0.35">
      <c r="A216" s="1"/>
      <c r="B216" s="1"/>
      <c r="C216" s="1"/>
    </row>
    <row r="217" spans="1:3" ht="15.75" customHeight="1" x14ac:dyDescent="0.35">
      <c r="A217" s="1"/>
      <c r="B217" s="1"/>
      <c r="C217" s="1"/>
    </row>
    <row r="218" spans="1:3" ht="15.75" customHeight="1" x14ac:dyDescent="0.35">
      <c r="A218" s="1"/>
      <c r="B218" s="1"/>
      <c r="C218" s="1"/>
    </row>
    <row r="219" spans="1:3" ht="15.75" customHeight="1" x14ac:dyDescent="0.35">
      <c r="A219" s="1"/>
      <c r="B219" s="1"/>
      <c r="C219" s="1"/>
    </row>
    <row r="220" spans="1:3" ht="15.75" customHeight="1" x14ac:dyDescent="0.35">
      <c r="A220" s="1"/>
      <c r="B220" s="1"/>
      <c r="C220" s="1"/>
    </row>
    <row r="221" spans="1:3" ht="15.75" customHeight="1" x14ac:dyDescent="0.35">
      <c r="A221" s="1"/>
      <c r="B221" s="1"/>
      <c r="C221" s="1"/>
    </row>
    <row r="222" spans="1:3" ht="15.75" customHeight="1" x14ac:dyDescent="0.35">
      <c r="A222" s="1"/>
      <c r="B222" s="1"/>
      <c r="C222" s="1"/>
    </row>
    <row r="223" spans="1:3" ht="15.75" customHeight="1" x14ac:dyDescent="0.35">
      <c r="A223" s="1"/>
      <c r="B223" s="1"/>
      <c r="C223" s="1"/>
    </row>
    <row r="224" spans="1:3" ht="15.75" customHeight="1" x14ac:dyDescent="0.35">
      <c r="A224" s="1"/>
      <c r="B224" s="1"/>
      <c r="C224" s="1"/>
    </row>
    <row r="225" spans="1:3" ht="15.75" customHeight="1" x14ac:dyDescent="0.35">
      <c r="A225" s="1"/>
      <c r="B225" s="1"/>
      <c r="C225" s="1"/>
    </row>
    <row r="226" spans="1:3" ht="15.75" customHeight="1" x14ac:dyDescent="0.35">
      <c r="A226" s="1"/>
      <c r="B226" s="1"/>
      <c r="C226" s="1"/>
    </row>
    <row r="227" spans="1:3" ht="15.75" customHeight="1" x14ac:dyDescent="0.35"/>
    <row r="228" spans="1:3" ht="15.75" customHeight="1" x14ac:dyDescent="0.35"/>
    <row r="229" spans="1:3" ht="15.75" customHeight="1" x14ac:dyDescent="0.35"/>
    <row r="230" spans="1:3" ht="15.75" customHeight="1" x14ac:dyDescent="0.35"/>
    <row r="231" spans="1:3" ht="15.75" customHeight="1" x14ac:dyDescent="0.35"/>
    <row r="232" spans="1:3" ht="15.75" customHeight="1" x14ac:dyDescent="0.35"/>
    <row r="233" spans="1:3" ht="15.75" customHeight="1" x14ac:dyDescent="0.35"/>
    <row r="234" spans="1:3" ht="15.75" customHeight="1" x14ac:dyDescent="0.35"/>
    <row r="235" spans="1:3" ht="15.75" customHeight="1" x14ac:dyDescent="0.35"/>
    <row r="236" spans="1:3" ht="15.75" customHeight="1" x14ac:dyDescent="0.35"/>
    <row r="237" spans="1:3" ht="15.75" customHeight="1" x14ac:dyDescent="0.35"/>
    <row r="238" spans="1:3" ht="15.75" customHeight="1" x14ac:dyDescent="0.35"/>
    <row r="239" spans="1:3" ht="15.75" customHeight="1" x14ac:dyDescent="0.35"/>
    <row r="240" spans="1:3"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12">
    <mergeCell ref="B20:C20"/>
    <mergeCell ref="B21:C21"/>
    <mergeCell ref="A1:C1"/>
    <mergeCell ref="A2:C2"/>
    <mergeCell ref="A4:C4"/>
    <mergeCell ref="A18:C18"/>
    <mergeCell ref="B19:C19"/>
    <mergeCell ref="B22:C22"/>
    <mergeCell ref="B23:C23"/>
    <mergeCell ref="B24:C24"/>
    <mergeCell ref="B25:C25"/>
    <mergeCell ref="B26:C26"/>
  </mergeCells>
  <hyperlinks>
    <hyperlink ref="A6" location="'1. IDENTIFICACIÓN'!A1" display="1. IDENTIFICACIÓN" xr:uid="{00000000-0004-0000-0000-000000000000}"/>
    <hyperlink ref="A7" location="'2. JUSTIFICACIÓN'!A1" display="2. JUSTIFICACIÓN" xr:uid="{00000000-0004-0000-0000-000001000000}"/>
    <hyperlink ref="A8" location="'3. ESTRUCTURACIÓN'!A1" display="3. ESTRUCTURACIÓN" xr:uid="{00000000-0004-0000-0000-000002000000}"/>
    <hyperlink ref="A9" location="'4. MARCO LÓGICO'!A1" display="4. MARCO LÓGICO" xr:uid="{00000000-0004-0000-0000-000003000000}"/>
    <hyperlink ref="A10" location="'5. POG'!A1" display="5. POG" xr:uid="{00000000-0004-0000-0000-000004000000}"/>
    <hyperlink ref="A11" location="'6. FICHA RESUMEN'!A1" display="6. FICHA RESUMEN" xr:uid="{00000000-0004-0000-0000-000005000000}"/>
    <hyperlink ref="A12" location="'METAS ODS'!A1" display="METAS ODS" xr:uid="{00000000-0004-0000-0000-000006000000}"/>
    <hyperlink ref="A13" location="'ORIENTACIONES ML'!A1" display="ORIENTACIONES ML" xr:uid="{00000000-0004-0000-0000-000007000000}"/>
    <hyperlink ref="A14" location="'ORIENTACIONES POG'!A1" display="ORIENTACIONES POG" xr:uid="{00000000-0004-0000-0000-000008000000}"/>
    <hyperlink ref="A15" location="'DEFINICIÓN DE MODALIDADES'!A1" display="DEFINICIÓN DE MODALIDADES" xr:uid="{00000000-0004-0000-0000-000009000000}"/>
    <hyperlink ref="A16" location="'EJEMPLO ML'!A1" display="EJEMPLO ML" xr:uid="{00000000-0004-0000-0000-00000A000000}"/>
  </hyperlink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999"/>
  <sheetViews>
    <sheetView topLeftCell="A32" zoomScale="150" zoomScaleNormal="150" workbookViewId="0">
      <selection activeCell="A56" sqref="A56"/>
    </sheetView>
  </sheetViews>
  <sheetFormatPr baseColWidth="10" defaultColWidth="14.453125" defaultRowHeight="15" customHeight="1" x14ac:dyDescent="0.35"/>
  <cols>
    <col min="1" max="1" width="42" customWidth="1"/>
    <col min="2" max="2" width="75" customWidth="1"/>
    <col min="3" max="3" width="45" customWidth="1"/>
    <col min="4" max="6" width="8.6328125" customWidth="1"/>
  </cols>
  <sheetData>
    <row r="1" spans="1:26" ht="30" customHeight="1" x14ac:dyDescent="0.35">
      <c r="A1" s="99" t="s">
        <v>1</v>
      </c>
      <c r="B1" s="100"/>
      <c r="C1" s="101"/>
      <c r="D1" s="1"/>
      <c r="E1" s="1"/>
      <c r="F1" s="1"/>
      <c r="G1" s="1"/>
      <c r="H1" s="1"/>
      <c r="I1" s="1"/>
      <c r="J1" s="1"/>
      <c r="K1" s="1"/>
      <c r="L1" s="1"/>
      <c r="M1" s="1"/>
      <c r="N1" s="1"/>
      <c r="O1" s="1"/>
      <c r="P1" s="1"/>
      <c r="Q1" s="1"/>
      <c r="R1" s="1"/>
      <c r="S1" s="1"/>
      <c r="T1" s="1"/>
      <c r="U1" s="1"/>
      <c r="V1" s="1"/>
      <c r="W1" s="1"/>
      <c r="X1" s="1"/>
      <c r="Y1" s="1"/>
      <c r="Z1" s="1"/>
    </row>
    <row r="2" spans="1:26" ht="19.5" customHeight="1" x14ac:dyDescent="0.35">
      <c r="A2" s="102" t="s">
        <v>14</v>
      </c>
      <c r="B2" s="100"/>
      <c r="C2" s="101"/>
      <c r="D2" s="1"/>
      <c r="E2" s="1"/>
      <c r="F2" s="1"/>
      <c r="G2" s="1"/>
      <c r="H2" s="1"/>
      <c r="I2" s="1"/>
      <c r="J2" s="1"/>
      <c r="K2" s="1"/>
      <c r="L2" s="1"/>
      <c r="M2" s="1"/>
      <c r="N2" s="1"/>
      <c r="O2" s="1"/>
      <c r="P2" s="1"/>
      <c r="Q2" s="1"/>
      <c r="R2" s="1"/>
      <c r="S2" s="1"/>
      <c r="T2" s="1"/>
      <c r="U2" s="1"/>
      <c r="V2" s="1"/>
      <c r="W2" s="1"/>
      <c r="X2" s="1"/>
      <c r="Y2" s="1"/>
      <c r="Z2" s="1"/>
    </row>
    <row r="3" spans="1:26" ht="14.25" customHeight="1" x14ac:dyDescent="0.35">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35">
      <c r="A4" s="107" t="s">
        <v>33</v>
      </c>
      <c r="B4" s="100"/>
      <c r="C4" s="101"/>
      <c r="D4" s="1"/>
      <c r="E4" s="1"/>
      <c r="F4" s="1"/>
      <c r="G4" s="1"/>
      <c r="H4" s="1"/>
      <c r="I4" s="1"/>
      <c r="J4" s="1"/>
      <c r="K4" s="1"/>
      <c r="L4" s="1"/>
      <c r="M4" s="1"/>
      <c r="N4" s="1"/>
      <c r="O4" s="1"/>
      <c r="P4" s="1"/>
      <c r="Q4" s="1"/>
      <c r="R4" s="1"/>
      <c r="S4" s="1"/>
      <c r="T4" s="1"/>
      <c r="U4" s="1"/>
      <c r="V4" s="1"/>
      <c r="W4" s="1"/>
      <c r="X4" s="1"/>
      <c r="Y4" s="1"/>
      <c r="Z4" s="1"/>
    </row>
    <row r="5" spans="1:26" ht="30" customHeight="1" x14ac:dyDescent="0.35">
      <c r="A5" s="7" t="s">
        <v>49</v>
      </c>
      <c r="B5" s="9"/>
      <c r="C5" s="10" t="s">
        <v>55</v>
      </c>
      <c r="D5" s="1"/>
      <c r="E5" s="1"/>
      <c r="F5" s="1"/>
      <c r="G5" s="1"/>
      <c r="H5" s="1"/>
      <c r="I5" s="1"/>
      <c r="J5" s="1"/>
      <c r="K5" s="1"/>
      <c r="L5" s="1"/>
      <c r="M5" s="1"/>
      <c r="N5" s="1"/>
      <c r="O5" s="1"/>
      <c r="P5" s="1"/>
      <c r="Q5" s="1"/>
      <c r="R5" s="1"/>
      <c r="S5" s="1"/>
      <c r="T5" s="1"/>
      <c r="U5" s="1"/>
      <c r="V5" s="1"/>
      <c r="W5" s="1"/>
      <c r="X5" s="1"/>
      <c r="Y5" s="1"/>
      <c r="Z5" s="1"/>
    </row>
    <row r="6" spans="1:26" ht="30" customHeight="1" x14ac:dyDescent="0.35">
      <c r="A6" s="7" t="s">
        <v>67</v>
      </c>
      <c r="B6" s="64"/>
      <c r="C6" s="10" t="s">
        <v>70</v>
      </c>
      <c r="D6" s="1"/>
      <c r="E6" s="1"/>
      <c r="F6" s="1"/>
      <c r="G6" s="1"/>
      <c r="H6" s="1"/>
      <c r="I6" s="1"/>
      <c r="J6" s="1"/>
      <c r="K6" s="1"/>
      <c r="L6" s="1"/>
      <c r="M6" s="1"/>
      <c r="N6" s="1"/>
      <c r="O6" s="1"/>
      <c r="P6" s="1"/>
      <c r="Q6" s="1"/>
      <c r="R6" s="1"/>
      <c r="S6" s="1"/>
      <c r="T6" s="1"/>
      <c r="U6" s="1"/>
      <c r="V6" s="1"/>
      <c r="W6" s="1"/>
      <c r="X6" s="1"/>
      <c r="Y6" s="1"/>
      <c r="Z6" s="1"/>
    </row>
    <row r="7" spans="1:26" ht="30" customHeight="1" x14ac:dyDescent="0.35">
      <c r="A7" s="7" t="s">
        <v>79</v>
      </c>
      <c r="B7" s="64"/>
      <c r="C7" s="10" t="s">
        <v>85</v>
      </c>
      <c r="D7" s="1"/>
      <c r="E7" s="1"/>
      <c r="F7" s="1"/>
      <c r="G7" s="1"/>
      <c r="H7" s="1"/>
      <c r="I7" s="1"/>
      <c r="J7" s="1"/>
      <c r="K7" s="1"/>
      <c r="L7" s="1"/>
      <c r="M7" s="1"/>
      <c r="N7" s="1"/>
      <c r="O7" s="1"/>
      <c r="P7" s="1"/>
      <c r="Q7" s="1"/>
      <c r="R7" s="1"/>
      <c r="S7" s="1"/>
      <c r="T7" s="1"/>
      <c r="U7" s="1"/>
      <c r="V7" s="1"/>
      <c r="W7" s="1"/>
      <c r="X7" s="1"/>
      <c r="Y7" s="1"/>
      <c r="Z7" s="1"/>
    </row>
    <row r="8" spans="1:26" ht="30" customHeight="1" x14ac:dyDescent="0.35">
      <c r="A8" s="7" t="s">
        <v>94</v>
      </c>
      <c r="B8" s="5"/>
      <c r="C8" s="66" t="s">
        <v>96</v>
      </c>
      <c r="D8" s="1"/>
      <c r="E8" s="1"/>
      <c r="F8" s="1"/>
      <c r="G8" s="1"/>
      <c r="H8" s="1"/>
      <c r="I8" s="1"/>
      <c r="J8" s="1"/>
      <c r="K8" s="1"/>
      <c r="L8" s="1"/>
      <c r="M8" s="1"/>
      <c r="N8" s="1"/>
      <c r="O8" s="1"/>
      <c r="P8" s="1"/>
      <c r="Q8" s="1"/>
      <c r="R8" s="1"/>
      <c r="S8" s="1"/>
      <c r="T8" s="1"/>
      <c r="U8" s="1"/>
      <c r="V8" s="1"/>
      <c r="W8" s="1"/>
      <c r="X8" s="1"/>
      <c r="Y8" s="1"/>
      <c r="Z8" s="1"/>
    </row>
    <row r="9" spans="1:26" ht="30" customHeight="1" x14ac:dyDescent="0.35">
      <c r="A9" s="7" t="s">
        <v>98</v>
      </c>
      <c r="B9" s="5"/>
      <c r="C9" s="66" t="s">
        <v>100</v>
      </c>
      <c r="D9" s="1"/>
      <c r="E9" s="1"/>
      <c r="F9" s="1"/>
      <c r="G9" s="1"/>
      <c r="H9" s="1"/>
      <c r="I9" s="1"/>
      <c r="J9" s="1"/>
      <c r="K9" s="1"/>
      <c r="L9" s="1"/>
      <c r="M9" s="1"/>
      <c r="N9" s="1"/>
      <c r="O9" s="1"/>
      <c r="P9" s="1"/>
      <c r="Q9" s="1"/>
      <c r="R9" s="1"/>
      <c r="S9" s="1"/>
      <c r="T9" s="1"/>
      <c r="U9" s="1"/>
      <c r="V9" s="1"/>
      <c r="W9" s="1"/>
      <c r="X9" s="1"/>
      <c r="Y9" s="1"/>
      <c r="Z9" s="1"/>
    </row>
    <row r="10" spans="1:26" ht="30" customHeight="1" x14ac:dyDescent="0.35">
      <c r="A10" s="7" t="s">
        <v>101</v>
      </c>
      <c r="B10" s="5"/>
      <c r="C10" s="10" t="s">
        <v>96</v>
      </c>
      <c r="D10" s="1"/>
      <c r="E10" s="1"/>
      <c r="F10" s="1"/>
      <c r="G10" s="1"/>
      <c r="H10" s="1"/>
      <c r="I10" s="1"/>
      <c r="J10" s="1"/>
      <c r="K10" s="1"/>
      <c r="L10" s="1"/>
      <c r="M10" s="1"/>
      <c r="N10" s="1"/>
      <c r="O10" s="1"/>
      <c r="P10" s="1"/>
      <c r="Q10" s="1"/>
      <c r="R10" s="1"/>
      <c r="S10" s="1"/>
      <c r="T10" s="1"/>
      <c r="U10" s="1"/>
      <c r="V10" s="1"/>
      <c r="W10" s="1"/>
      <c r="X10" s="1"/>
      <c r="Y10" s="1"/>
      <c r="Z10" s="1"/>
    </row>
    <row r="11" spans="1:26" ht="36" customHeight="1" x14ac:dyDescent="0.35">
      <c r="A11" s="7" t="s">
        <v>103</v>
      </c>
      <c r="B11" s="65"/>
      <c r="C11" s="10" t="s">
        <v>105</v>
      </c>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35">
      <c r="A12" s="108" t="s">
        <v>109</v>
      </c>
      <c r="B12" s="100"/>
      <c r="C12" s="101"/>
      <c r="D12" s="1"/>
      <c r="E12" s="1"/>
      <c r="F12" s="1"/>
      <c r="G12" s="1"/>
      <c r="H12" s="1"/>
      <c r="I12" s="1"/>
      <c r="J12" s="1"/>
      <c r="K12" s="1"/>
      <c r="L12" s="1"/>
      <c r="M12" s="1"/>
      <c r="N12" s="1"/>
      <c r="O12" s="1"/>
      <c r="P12" s="1"/>
      <c r="Q12" s="1"/>
      <c r="R12" s="1"/>
      <c r="S12" s="1"/>
      <c r="T12" s="1"/>
      <c r="U12" s="1"/>
      <c r="V12" s="1"/>
      <c r="W12" s="1"/>
      <c r="X12" s="1"/>
      <c r="Y12" s="1"/>
      <c r="Z12" s="1"/>
    </row>
    <row r="13" spans="1:26" ht="30" customHeight="1" x14ac:dyDescent="0.35">
      <c r="A13" s="7" t="s">
        <v>113</v>
      </c>
      <c r="B13" s="64"/>
      <c r="C13" s="10"/>
      <c r="D13" s="1"/>
      <c r="E13" s="1"/>
      <c r="F13" s="1"/>
      <c r="G13" s="1"/>
      <c r="H13" s="1"/>
      <c r="I13" s="1"/>
      <c r="J13" s="1"/>
      <c r="K13" s="1"/>
      <c r="L13" s="1"/>
      <c r="M13" s="1"/>
      <c r="N13" s="1"/>
      <c r="O13" s="1"/>
      <c r="P13" s="1"/>
      <c r="Q13" s="1"/>
      <c r="R13" s="1"/>
      <c r="S13" s="1"/>
      <c r="T13" s="1"/>
      <c r="U13" s="1"/>
      <c r="V13" s="1"/>
      <c r="W13" s="1"/>
      <c r="X13" s="1"/>
      <c r="Y13" s="1"/>
      <c r="Z13" s="1"/>
    </row>
    <row r="14" spans="1:26" ht="30" customHeight="1" x14ac:dyDescent="0.35">
      <c r="A14" s="7" t="s">
        <v>116</v>
      </c>
      <c r="B14" s="5"/>
      <c r="C14" s="10"/>
      <c r="D14" s="1"/>
      <c r="E14" s="1"/>
      <c r="F14" s="1"/>
      <c r="G14" s="1"/>
      <c r="H14" s="1"/>
      <c r="I14" s="1"/>
      <c r="J14" s="1"/>
      <c r="K14" s="1"/>
      <c r="L14" s="1"/>
      <c r="M14" s="1"/>
      <c r="N14" s="1"/>
      <c r="O14" s="1"/>
      <c r="P14" s="1"/>
      <c r="Q14" s="1"/>
      <c r="R14" s="1"/>
      <c r="S14" s="1"/>
      <c r="T14" s="1"/>
      <c r="U14" s="1"/>
      <c r="V14" s="1"/>
      <c r="W14" s="1"/>
      <c r="X14" s="1"/>
      <c r="Y14" s="1"/>
      <c r="Z14" s="1"/>
    </row>
    <row r="15" spans="1:26" ht="50.25" customHeight="1" x14ac:dyDescent="0.35">
      <c r="A15" s="7" t="s">
        <v>119</v>
      </c>
      <c r="B15" s="5"/>
      <c r="C15" s="10" t="s">
        <v>121</v>
      </c>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35">
      <c r="A16" s="7" t="s">
        <v>123</v>
      </c>
      <c r="B16" s="5"/>
      <c r="C16" s="10"/>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35">
      <c r="A17" s="7" t="s">
        <v>125</v>
      </c>
      <c r="B17" s="5"/>
      <c r="C17" s="10"/>
      <c r="D17" s="1"/>
      <c r="E17" s="1"/>
      <c r="F17" s="1"/>
      <c r="G17" s="1"/>
      <c r="H17" s="1"/>
      <c r="I17" s="1"/>
      <c r="J17" s="1"/>
      <c r="K17" s="1"/>
      <c r="L17" s="1"/>
      <c r="M17" s="1"/>
      <c r="N17" s="1"/>
      <c r="O17" s="1"/>
      <c r="P17" s="1"/>
      <c r="Q17" s="1"/>
      <c r="R17" s="1"/>
      <c r="S17" s="1"/>
      <c r="T17" s="1"/>
      <c r="U17" s="1"/>
      <c r="V17" s="1"/>
      <c r="W17" s="1"/>
      <c r="X17" s="1"/>
      <c r="Y17" s="1"/>
      <c r="Z17" s="1"/>
    </row>
    <row r="18" spans="1:26" ht="30" customHeight="1" x14ac:dyDescent="0.35">
      <c r="A18" s="7" t="s">
        <v>128</v>
      </c>
      <c r="B18" s="5"/>
      <c r="C18" s="10"/>
      <c r="D18" s="1"/>
      <c r="E18" s="1"/>
      <c r="F18" s="1"/>
      <c r="G18" s="1"/>
      <c r="H18" s="1"/>
      <c r="I18" s="1"/>
      <c r="J18" s="1"/>
      <c r="K18" s="1"/>
      <c r="L18" s="1"/>
      <c r="M18" s="1"/>
      <c r="N18" s="1"/>
      <c r="O18" s="1"/>
      <c r="P18" s="1"/>
      <c r="Q18" s="1"/>
      <c r="R18" s="1"/>
      <c r="S18" s="1"/>
      <c r="T18" s="1"/>
      <c r="U18" s="1"/>
      <c r="V18" s="1"/>
      <c r="W18" s="1"/>
      <c r="X18" s="1"/>
      <c r="Y18" s="1"/>
      <c r="Z18" s="1"/>
    </row>
    <row r="19" spans="1:26" ht="30" customHeight="1" x14ac:dyDescent="0.35">
      <c r="A19" s="7" t="s">
        <v>132</v>
      </c>
      <c r="B19" s="5"/>
      <c r="C19" s="10"/>
      <c r="D19" s="1"/>
      <c r="E19" s="1"/>
      <c r="F19" s="1"/>
      <c r="G19" s="1"/>
      <c r="H19" s="1"/>
      <c r="I19" s="1"/>
      <c r="J19" s="1"/>
      <c r="K19" s="1"/>
      <c r="L19" s="1"/>
      <c r="M19" s="1"/>
      <c r="N19" s="1"/>
      <c r="O19" s="1"/>
      <c r="P19" s="1"/>
      <c r="Q19" s="1"/>
      <c r="R19" s="1"/>
      <c r="S19" s="1"/>
      <c r="T19" s="1"/>
      <c r="U19" s="1"/>
      <c r="V19" s="1"/>
      <c r="W19" s="1"/>
      <c r="X19" s="1"/>
      <c r="Y19" s="1"/>
      <c r="Z19" s="1"/>
    </row>
    <row r="20" spans="1:26" ht="30" customHeight="1" x14ac:dyDescent="0.35">
      <c r="A20" s="7" t="s">
        <v>133</v>
      </c>
      <c r="B20" s="12"/>
      <c r="C20" s="1"/>
      <c r="D20" s="1"/>
      <c r="E20" s="1"/>
      <c r="F20" s="1"/>
      <c r="G20" s="1"/>
      <c r="H20" s="1"/>
      <c r="I20" s="1"/>
      <c r="J20" s="1"/>
      <c r="K20" s="1"/>
      <c r="L20" s="1"/>
      <c r="M20" s="1"/>
      <c r="N20" s="1"/>
      <c r="O20" s="1"/>
      <c r="P20" s="1"/>
      <c r="Q20" s="1"/>
      <c r="R20" s="1"/>
      <c r="S20" s="1"/>
      <c r="T20" s="1"/>
      <c r="U20" s="1"/>
      <c r="V20" s="1"/>
      <c r="W20" s="1"/>
      <c r="X20" s="1"/>
      <c r="Y20" s="1"/>
      <c r="Z20" s="1"/>
    </row>
    <row r="21" spans="1:26" ht="45.75" customHeight="1" x14ac:dyDescent="0.35">
      <c r="A21" s="7" t="s">
        <v>134</v>
      </c>
      <c r="B21" s="5"/>
      <c r="C21" s="10"/>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35">
      <c r="A22" s="7" t="s">
        <v>135</v>
      </c>
      <c r="B22" s="5"/>
      <c r="C22" s="10" t="s">
        <v>136</v>
      </c>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35">
      <c r="A23" s="7" t="s">
        <v>137</v>
      </c>
      <c r="B23" s="5"/>
      <c r="C23" s="10"/>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09" t="s">
        <v>138</v>
      </c>
      <c r="B24" s="100"/>
      <c r="C24" s="101"/>
      <c r="D24" s="1"/>
      <c r="E24" s="1"/>
      <c r="F24" s="1"/>
      <c r="G24" s="1"/>
      <c r="H24" s="1"/>
      <c r="I24" s="1"/>
      <c r="J24" s="1"/>
      <c r="K24" s="1"/>
      <c r="L24" s="1"/>
      <c r="M24" s="1"/>
      <c r="N24" s="1"/>
      <c r="O24" s="1"/>
      <c r="P24" s="1"/>
      <c r="Q24" s="1"/>
      <c r="R24" s="1"/>
      <c r="S24" s="1"/>
      <c r="T24" s="1"/>
      <c r="U24" s="1"/>
      <c r="V24" s="1"/>
      <c r="W24" s="1"/>
      <c r="X24" s="1"/>
      <c r="Y24" s="1"/>
      <c r="Z24" s="1"/>
    </row>
    <row r="25" spans="1:26" ht="30" customHeight="1" x14ac:dyDescent="0.35">
      <c r="A25" s="7" t="s">
        <v>113</v>
      </c>
      <c r="B25" s="64"/>
      <c r="C25" s="10"/>
      <c r="D25" s="1"/>
      <c r="E25" s="1"/>
      <c r="F25" s="1"/>
      <c r="G25" s="1"/>
      <c r="H25" s="1"/>
      <c r="I25" s="1"/>
      <c r="J25" s="1"/>
      <c r="K25" s="1"/>
      <c r="L25" s="1"/>
      <c r="M25" s="1"/>
      <c r="N25" s="1"/>
      <c r="O25" s="1"/>
      <c r="P25" s="1"/>
      <c r="Q25" s="1"/>
      <c r="R25" s="1"/>
      <c r="S25" s="1"/>
      <c r="T25" s="1"/>
      <c r="U25" s="1"/>
      <c r="V25" s="1"/>
      <c r="W25" s="1"/>
      <c r="X25" s="1"/>
      <c r="Y25" s="1"/>
      <c r="Z25" s="1"/>
    </row>
    <row r="26" spans="1:26" ht="30" customHeight="1" x14ac:dyDescent="0.35">
      <c r="A26" s="7" t="s">
        <v>116</v>
      </c>
      <c r="B26" s="5"/>
      <c r="C26" s="10"/>
      <c r="D26" s="1"/>
      <c r="E26" s="1"/>
      <c r="F26" s="1"/>
      <c r="G26" s="1"/>
      <c r="H26" s="1"/>
      <c r="I26" s="1"/>
      <c r="J26" s="1"/>
      <c r="K26" s="1"/>
      <c r="L26" s="1"/>
      <c r="M26" s="1"/>
      <c r="N26" s="1"/>
      <c r="O26" s="1"/>
      <c r="P26" s="1"/>
      <c r="Q26" s="1"/>
      <c r="R26" s="1"/>
      <c r="S26" s="1"/>
      <c r="T26" s="1"/>
      <c r="U26" s="1"/>
      <c r="V26" s="1"/>
      <c r="W26" s="1"/>
      <c r="X26" s="1"/>
      <c r="Y26" s="1"/>
      <c r="Z26" s="1"/>
    </row>
    <row r="27" spans="1:26" ht="40.5" customHeight="1" x14ac:dyDescent="0.35">
      <c r="A27" s="7" t="s">
        <v>119</v>
      </c>
      <c r="B27" s="5"/>
      <c r="C27" s="10" t="s">
        <v>139</v>
      </c>
      <c r="D27" s="1"/>
      <c r="E27" s="1"/>
      <c r="F27" s="1"/>
      <c r="G27" s="1"/>
      <c r="H27" s="1"/>
      <c r="I27" s="1"/>
      <c r="J27" s="1"/>
      <c r="K27" s="1"/>
      <c r="L27" s="1"/>
      <c r="M27" s="1"/>
      <c r="N27" s="1"/>
      <c r="O27" s="1"/>
      <c r="P27" s="1"/>
      <c r="Q27" s="1"/>
      <c r="R27" s="1"/>
      <c r="S27" s="1"/>
      <c r="T27" s="1"/>
      <c r="U27" s="1"/>
      <c r="V27" s="1"/>
      <c r="W27" s="1"/>
      <c r="X27" s="1"/>
      <c r="Y27" s="1"/>
      <c r="Z27" s="1"/>
    </row>
    <row r="28" spans="1:26" ht="30" customHeight="1" x14ac:dyDescent="0.35">
      <c r="A28" s="7" t="s">
        <v>123</v>
      </c>
      <c r="B28" s="5"/>
      <c r="C28" s="10"/>
      <c r="D28" s="1"/>
      <c r="E28" s="1"/>
      <c r="F28" s="1"/>
      <c r="G28" s="1"/>
      <c r="H28" s="1"/>
      <c r="I28" s="1"/>
      <c r="J28" s="1"/>
      <c r="K28" s="1"/>
      <c r="L28" s="1"/>
      <c r="M28" s="1"/>
      <c r="N28" s="1"/>
      <c r="O28" s="1"/>
      <c r="P28" s="1"/>
      <c r="Q28" s="1"/>
      <c r="R28" s="1"/>
      <c r="S28" s="1"/>
      <c r="T28" s="1"/>
      <c r="U28" s="1"/>
      <c r="V28" s="1"/>
      <c r="W28" s="1"/>
      <c r="X28" s="1"/>
      <c r="Y28" s="1"/>
      <c r="Z28" s="1"/>
    </row>
    <row r="29" spans="1:26" ht="30" customHeight="1" x14ac:dyDescent="0.35">
      <c r="A29" s="7" t="s">
        <v>125</v>
      </c>
      <c r="B29" s="5"/>
      <c r="C29" s="10"/>
      <c r="D29" s="1"/>
      <c r="E29" s="1"/>
      <c r="F29" s="1"/>
      <c r="G29" s="1"/>
      <c r="H29" s="1"/>
      <c r="I29" s="1"/>
      <c r="J29" s="1"/>
      <c r="K29" s="1"/>
      <c r="L29" s="1"/>
      <c r="M29" s="1"/>
      <c r="N29" s="1"/>
      <c r="O29" s="1"/>
      <c r="P29" s="1"/>
      <c r="Q29" s="1"/>
      <c r="R29" s="1"/>
      <c r="S29" s="1"/>
      <c r="T29" s="1"/>
      <c r="U29" s="1"/>
      <c r="V29" s="1"/>
      <c r="W29" s="1"/>
      <c r="X29" s="1"/>
      <c r="Y29" s="1"/>
      <c r="Z29" s="1"/>
    </row>
    <row r="30" spans="1:26" ht="30" customHeight="1" x14ac:dyDescent="0.35">
      <c r="A30" s="7" t="s">
        <v>128</v>
      </c>
      <c r="B30" s="5"/>
      <c r="C30" s="10"/>
      <c r="D30" s="1"/>
      <c r="E30" s="1"/>
      <c r="F30" s="1"/>
      <c r="G30" s="1"/>
      <c r="H30" s="1"/>
      <c r="I30" s="1"/>
      <c r="J30" s="1"/>
      <c r="K30" s="1"/>
      <c r="L30" s="1"/>
      <c r="M30" s="1"/>
      <c r="N30" s="1"/>
      <c r="O30" s="1"/>
      <c r="P30" s="1"/>
      <c r="Q30" s="1"/>
      <c r="R30" s="1"/>
      <c r="S30" s="1"/>
      <c r="T30" s="1"/>
      <c r="U30" s="1"/>
      <c r="V30" s="1"/>
      <c r="W30" s="1"/>
      <c r="X30" s="1"/>
      <c r="Y30" s="1"/>
      <c r="Z30" s="1"/>
    </row>
    <row r="31" spans="1:26" ht="30" customHeight="1" x14ac:dyDescent="0.35">
      <c r="A31" s="7" t="s">
        <v>132</v>
      </c>
      <c r="B31" s="5"/>
      <c r="C31" s="10"/>
      <c r="D31" s="1"/>
      <c r="E31" s="1"/>
      <c r="F31" s="1"/>
      <c r="G31" s="1"/>
      <c r="H31" s="1"/>
      <c r="I31" s="1"/>
      <c r="J31" s="1"/>
      <c r="K31" s="1"/>
      <c r="L31" s="1"/>
      <c r="M31" s="1"/>
      <c r="N31" s="1"/>
      <c r="O31" s="1"/>
      <c r="P31" s="1"/>
      <c r="Q31" s="1"/>
      <c r="R31" s="1"/>
      <c r="S31" s="1"/>
      <c r="T31" s="1"/>
      <c r="U31" s="1"/>
      <c r="V31" s="1"/>
      <c r="W31" s="1"/>
      <c r="X31" s="1"/>
      <c r="Y31" s="1"/>
      <c r="Z31" s="1"/>
    </row>
    <row r="32" spans="1:26" ht="30" customHeight="1" x14ac:dyDescent="0.35">
      <c r="A32" s="7" t="s">
        <v>133</v>
      </c>
      <c r="B32" s="5"/>
      <c r="C32" s="10"/>
      <c r="D32" s="1"/>
      <c r="E32" s="1"/>
      <c r="F32" s="1"/>
      <c r="G32" s="1"/>
      <c r="H32" s="1"/>
      <c r="I32" s="1"/>
      <c r="J32" s="1"/>
      <c r="K32" s="1"/>
      <c r="L32" s="1"/>
      <c r="M32" s="1"/>
      <c r="N32" s="1"/>
      <c r="O32" s="1"/>
      <c r="P32" s="1"/>
      <c r="Q32" s="1"/>
      <c r="R32" s="1"/>
      <c r="S32" s="1"/>
      <c r="T32" s="1"/>
      <c r="U32" s="1"/>
      <c r="V32" s="1"/>
      <c r="W32" s="1"/>
      <c r="X32" s="1"/>
      <c r="Y32" s="1"/>
      <c r="Z32" s="1"/>
    </row>
    <row r="33" spans="1:26" ht="45.75" customHeight="1" x14ac:dyDescent="0.35">
      <c r="A33" s="7" t="s">
        <v>134</v>
      </c>
      <c r="B33" s="86"/>
      <c r="C33" s="87"/>
      <c r="D33" s="1"/>
      <c r="E33" s="1"/>
      <c r="F33" s="1"/>
      <c r="G33" s="1"/>
      <c r="H33" s="1"/>
      <c r="I33" s="1"/>
      <c r="J33" s="1"/>
      <c r="K33" s="1"/>
      <c r="L33" s="1"/>
      <c r="M33" s="1"/>
      <c r="N33" s="1"/>
      <c r="O33" s="1"/>
      <c r="P33" s="1"/>
      <c r="Q33" s="1"/>
      <c r="R33" s="1"/>
      <c r="S33" s="1"/>
      <c r="T33" s="1"/>
      <c r="U33" s="1"/>
      <c r="V33" s="1"/>
      <c r="W33" s="1"/>
      <c r="X33" s="1"/>
      <c r="Y33" s="1"/>
      <c r="Z33" s="1"/>
    </row>
    <row r="34" spans="1:26" ht="30" customHeight="1" x14ac:dyDescent="0.35">
      <c r="A34" s="7" t="s">
        <v>135</v>
      </c>
      <c r="B34" s="12"/>
      <c r="C34" s="85" t="s">
        <v>136</v>
      </c>
      <c r="D34" s="1"/>
      <c r="E34" s="1"/>
      <c r="F34" s="1"/>
      <c r="G34" s="1"/>
      <c r="H34" s="1"/>
      <c r="I34" s="1"/>
      <c r="J34" s="1"/>
      <c r="K34" s="1"/>
      <c r="L34" s="1"/>
      <c r="M34" s="1"/>
      <c r="N34" s="1"/>
      <c r="O34" s="1"/>
      <c r="P34" s="1"/>
      <c r="Q34" s="1"/>
      <c r="R34" s="1"/>
      <c r="S34" s="1"/>
      <c r="T34" s="1"/>
      <c r="U34" s="1"/>
      <c r="V34" s="1"/>
      <c r="W34" s="1"/>
      <c r="X34" s="1"/>
      <c r="Y34" s="1"/>
      <c r="Z34" s="1"/>
    </row>
    <row r="35" spans="1:26" ht="30" customHeight="1" x14ac:dyDescent="0.35">
      <c r="A35" s="7" t="s">
        <v>137</v>
      </c>
      <c r="B35" s="5"/>
      <c r="C35" s="1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9.5" customHeight="1" x14ac:dyDescent="0.35">
      <c r="A37" s="104" t="s">
        <v>140</v>
      </c>
      <c r="B37" s="100"/>
      <c r="C37" s="101"/>
      <c r="D37" s="1"/>
      <c r="E37" s="1"/>
      <c r="F37" s="1"/>
      <c r="G37" s="1"/>
      <c r="H37" s="1"/>
      <c r="I37" s="1"/>
      <c r="J37" s="1"/>
      <c r="K37" s="1"/>
      <c r="L37" s="1"/>
      <c r="M37" s="1"/>
      <c r="N37" s="1"/>
      <c r="O37" s="1"/>
      <c r="P37" s="1"/>
      <c r="Q37" s="1"/>
      <c r="R37" s="1"/>
      <c r="S37" s="1"/>
      <c r="T37" s="1"/>
      <c r="U37" s="1"/>
      <c r="V37" s="1"/>
      <c r="W37" s="1"/>
      <c r="X37" s="1"/>
      <c r="Y37" s="1"/>
      <c r="Z37" s="1"/>
    </row>
    <row r="38" spans="1:26" ht="30" customHeight="1" x14ac:dyDescent="0.35">
      <c r="A38" s="105" t="s">
        <v>141</v>
      </c>
      <c r="B38" s="106"/>
      <c r="C38" s="106"/>
      <c r="D38" s="1"/>
      <c r="E38" s="1"/>
      <c r="F38" s="1"/>
      <c r="G38" s="1"/>
      <c r="H38" s="1"/>
      <c r="I38" s="1"/>
      <c r="J38" s="1"/>
      <c r="K38" s="1"/>
      <c r="L38" s="1"/>
      <c r="M38" s="1"/>
      <c r="N38" s="1"/>
      <c r="O38" s="1"/>
      <c r="P38" s="1"/>
      <c r="Q38" s="1"/>
      <c r="R38" s="1"/>
      <c r="S38" s="1"/>
      <c r="T38" s="1"/>
      <c r="U38" s="1"/>
      <c r="V38" s="1"/>
      <c r="W38" s="1"/>
      <c r="X38" s="1"/>
      <c r="Y38" s="1"/>
      <c r="Z38" s="1"/>
    </row>
    <row r="39" spans="1:26" ht="24" customHeight="1" x14ac:dyDescent="0.35">
      <c r="A39" s="7" t="s">
        <v>142</v>
      </c>
      <c r="B39" s="5"/>
      <c r="C39" s="1"/>
      <c r="D39" s="1"/>
      <c r="E39" s="1"/>
      <c r="F39" s="1"/>
      <c r="G39" s="1"/>
      <c r="H39" s="1"/>
      <c r="I39" s="1"/>
      <c r="J39" s="1"/>
      <c r="K39" s="1"/>
      <c r="L39" s="1"/>
      <c r="M39" s="1"/>
      <c r="N39" s="1"/>
      <c r="O39" s="1"/>
      <c r="P39" s="1"/>
      <c r="Q39" s="1"/>
      <c r="R39" s="1"/>
      <c r="S39" s="1"/>
      <c r="T39" s="1"/>
      <c r="U39" s="1"/>
      <c r="V39" s="1"/>
      <c r="W39" s="1"/>
      <c r="X39" s="1"/>
      <c r="Y39" s="1"/>
      <c r="Z39" s="1"/>
    </row>
    <row r="40" spans="1:26" ht="18" customHeight="1" x14ac:dyDescent="0.35">
      <c r="A40" s="7" t="s">
        <v>83</v>
      </c>
      <c r="B40" s="5"/>
      <c r="C40" s="3" t="s">
        <v>143</v>
      </c>
      <c r="D40" s="1"/>
      <c r="E40" s="1"/>
      <c r="F40" s="1"/>
      <c r="G40" s="1"/>
      <c r="H40" s="1"/>
      <c r="I40" s="1"/>
      <c r="J40" s="1"/>
      <c r="K40" s="1"/>
      <c r="L40" s="1"/>
      <c r="M40" s="1"/>
      <c r="N40" s="1"/>
      <c r="O40" s="1"/>
      <c r="P40" s="1"/>
      <c r="Q40" s="1"/>
      <c r="R40" s="1"/>
      <c r="S40" s="1"/>
      <c r="T40" s="1"/>
      <c r="U40" s="1"/>
      <c r="V40" s="1"/>
      <c r="W40" s="1"/>
      <c r="X40" s="1"/>
      <c r="Y40" s="1"/>
      <c r="Z40" s="1"/>
    </row>
    <row r="41" spans="1:26" ht="24" customHeight="1" x14ac:dyDescent="0.35">
      <c r="A41" s="7" t="s">
        <v>119</v>
      </c>
      <c r="B41" s="5"/>
      <c r="C41" s="3" t="s">
        <v>145</v>
      </c>
      <c r="D41" s="1"/>
      <c r="E41" s="1"/>
      <c r="F41" s="1"/>
      <c r="G41" s="1"/>
      <c r="H41" s="1"/>
      <c r="I41" s="1"/>
      <c r="J41" s="1"/>
      <c r="K41" s="1"/>
      <c r="L41" s="1"/>
      <c r="M41" s="1"/>
      <c r="N41" s="1"/>
      <c r="O41" s="1"/>
      <c r="P41" s="1"/>
      <c r="Q41" s="1"/>
      <c r="R41" s="1"/>
      <c r="S41" s="1"/>
      <c r="T41" s="1"/>
      <c r="U41" s="1"/>
      <c r="V41" s="1"/>
      <c r="W41" s="1"/>
      <c r="X41" s="1"/>
      <c r="Y41" s="1"/>
      <c r="Z41" s="1"/>
    </row>
    <row r="42" spans="1:26" ht="30" customHeight="1" x14ac:dyDescent="0.35">
      <c r="A42" s="7" t="s">
        <v>116</v>
      </c>
      <c r="B42" s="5"/>
      <c r="C42" s="1"/>
      <c r="D42" s="1"/>
      <c r="E42" s="1"/>
      <c r="F42" s="1"/>
      <c r="G42" s="1"/>
      <c r="H42" s="1"/>
      <c r="I42" s="1"/>
      <c r="J42" s="1"/>
      <c r="K42" s="1"/>
      <c r="L42" s="1"/>
      <c r="M42" s="1"/>
      <c r="N42" s="1"/>
      <c r="O42" s="1"/>
      <c r="P42" s="1"/>
      <c r="Q42" s="1"/>
      <c r="R42" s="1"/>
      <c r="S42" s="1"/>
      <c r="T42" s="1"/>
      <c r="U42" s="1"/>
      <c r="V42" s="1"/>
      <c r="W42" s="1"/>
      <c r="X42" s="1"/>
      <c r="Y42" s="1"/>
      <c r="Z42" s="1"/>
    </row>
    <row r="43" spans="1:26" ht="30" customHeight="1" x14ac:dyDescent="0.35">
      <c r="A43" s="7" t="s">
        <v>147</v>
      </c>
      <c r="B43" s="5"/>
      <c r="C43" s="1"/>
      <c r="D43" s="1"/>
      <c r="E43" s="1"/>
      <c r="F43" s="1"/>
      <c r="G43" s="1"/>
      <c r="H43" s="1"/>
      <c r="I43" s="1"/>
      <c r="J43" s="1"/>
      <c r="K43" s="1"/>
      <c r="L43" s="1"/>
      <c r="M43" s="1"/>
      <c r="N43" s="1"/>
      <c r="O43" s="1"/>
      <c r="P43" s="1"/>
      <c r="Q43" s="1"/>
      <c r="R43" s="1"/>
      <c r="S43" s="1"/>
      <c r="T43" s="1"/>
      <c r="U43" s="1"/>
      <c r="V43" s="1"/>
      <c r="W43" s="1"/>
      <c r="X43" s="1"/>
      <c r="Y43" s="1"/>
      <c r="Z43" s="1"/>
    </row>
    <row r="44" spans="1:26" ht="33" customHeight="1" x14ac:dyDescent="0.35">
      <c r="A44" s="7" t="s">
        <v>155</v>
      </c>
      <c r="B44" s="5"/>
      <c r="C44" s="1"/>
      <c r="D44" s="1"/>
      <c r="E44" s="1"/>
      <c r="F44" s="1"/>
      <c r="G44" s="1"/>
      <c r="H44" s="1"/>
      <c r="I44" s="1"/>
      <c r="J44" s="1"/>
      <c r="K44" s="1"/>
      <c r="L44" s="1"/>
      <c r="M44" s="1"/>
      <c r="N44" s="1"/>
      <c r="O44" s="1"/>
      <c r="P44" s="1"/>
      <c r="Q44" s="1"/>
      <c r="R44" s="1"/>
      <c r="S44" s="1"/>
      <c r="T44" s="1"/>
      <c r="U44" s="1"/>
      <c r="V44" s="1"/>
      <c r="W44" s="1"/>
      <c r="X44" s="1"/>
      <c r="Y44" s="1"/>
      <c r="Z44" s="1"/>
    </row>
    <row r="45" spans="1:26" ht="30" customHeight="1" x14ac:dyDescent="0.35">
      <c r="A45" s="7" t="s">
        <v>157</v>
      </c>
      <c r="B45" s="5"/>
      <c r="C45" s="1"/>
      <c r="D45" s="1"/>
      <c r="E45" s="1"/>
      <c r="F45" s="1"/>
      <c r="G45" s="1"/>
      <c r="H45" s="1"/>
      <c r="I45" s="1"/>
      <c r="J45" s="1"/>
      <c r="K45" s="1"/>
      <c r="L45" s="1"/>
      <c r="M45" s="1"/>
      <c r="N45" s="1"/>
      <c r="O45" s="1"/>
      <c r="P45" s="1"/>
      <c r="Q45" s="1"/>
      <c r="R45" s="1"/>
      <c r="S45" s="1"/>
      <c r="T45" s="1"/>
      <c r="U45" s="1"/>
      <c r="V45" s="1"/>
      <c r="W45" s="1"/>
      <c r="X45" s="1"/>
      <c r="Y45" s="1"/>
      <c r="Z45" s="1"/>
    </row>
    <row r="46" spans="1:26" ht="35.25" customHeight="1" x14ac:dyDescent="0.35">
      <c r="A46" s="7" t="s">
        <v>159</v>
      </c>
      <c r="B46" s="5"/>
      <c r="C46" s="17" t="s">
        <v>160</v>
      </c>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row r="248" spans="1:26" ht="15.75" customHeight="1" x14ac:dyDescent="0.35"/>
    <row r="249" spans="1:26" ht="15.75" customHeight="1" x14ac:dyDescent="0.35"/>
    <row r="250" spans="1:26" ht="15.75" customHeight="1" x14ac:dyDescent="0.35"/>
    <row r="251" spans="1:26" ht="15.75" customHeight="1" x14ac:dyDescent="0.35"/>
    <row r="252" spans="1:26" ht="15.75" customHeight="1" x14ac:dyDescent="0.35"/>
    <row r="253" spans="1:26" ht="15.75" customHeight="1" x14ac:dyDescent="0.35"/>
    <row r="254" spans="1:26" ht="15.75" customHeight="1" x14ac:dyDescent="0.35"/>
    <row r="255" spans="1:26" ht="15.75" customHeight="1" x14ac:dyDescent="0.35"/>
    <row r="256" spans="1:2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7">
    <mergeCell ref="A37:C37"/>
    <mergeCell ref="A38:C38"/>
    <mergeCell ref="A1:C1"/>
    <mergeCell ref="A2:C2"/>
    <mergeCell ref="A4:C4"/>
    <mergeCell ref="A12:C12"/>
    <mergeCell ref="A24:C24"/>
  </mergeCells>
  <dataValidations count="6">
    <dataValidation type="list" allowBlank="1" sqref="B9" xr:uid="{00000000-0002-0000-0100-000000000000}">
      <formula1>INDIRECT("M_ODS_"&amp;TRIM(SUBSTITUTE(MID($B$8,4,3),".","")))</formula1>
    </dataValidation>
    <dataValidation type="list" allowBlank="1" sqref="B8 B10" xr:uid="{00000000-0002-0000-0100-000001000000}">
      <formula1>L_ODS</formula1>
    </dataValidation>
    <dataValidation type="list" allowBlank="1" sqref="B7" xr:uid="{00000000-0002-0000-0100-000002000000}">
      <formula1>L_AREAS</formula1>
    </dataValidation>
    <dataValidation type="decimal" allowBlank="1" sqref="B11" xr:uid="{00000000-0002-0000-0100-000003000000}">
      <formula1>1</formula1>
      <formula2>24</formula2>
    </dataValidation>
    <dataValidation type="list" allowBlank="1" sqref="B40" xr:uid="{00000000-0002-0000-0100-000004000000}">
      <formula1>L_PAIS</formula1>
    </dataValidation>
    <dataValidation type="list" allowBlank="1" sqref="B46" xr:uid="{00000000-0002-0000-0100-000005000000}">
      <formula1>L_SINO</formula1>
    </dataValidation>
  </dataValidations>
  <hyperlinks>
    <hyperlink ref="C9" location="'METAS ODS'!A1" display="Meta especifica del  ODS prioritario seleccionado. Consulte el detalle en la hoja «METAS ODS»." xr:uid="{10F3EE18-7A49-4F4C-A4C3-A1342CF8EF61}"/>
  </hyperlink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C1000"/>
  <sheetViews>
    <sheetView zoomScale="140" zoomScaleNormal="140" workbookViewId="0">
      <selection activeCell="B18" sqref="B18:C18"/>
    </sheetView>
  </sheetViews>
  <sheetFormatPr baseColWidth="10" defaultColWidth="14.453125" defaultRowHeight="15" customHeight="1" x14ac:dyDescent="0.35"/>
  <cols>
    <col min="1" max="1" width="42" customWidth="1"/>
    <col min="2" max="2" width="95" customWidth="1"/>
    <col min="3" max="3" width="45" customWidth="1"/>
    <col min="4" max="6" width="8.6328125" customWidth="1"/>
  </cols>
  <sheetData>
    <row r="1" spans="1:3" ht="27.75" customHeight="1" x14ac:dyDescent="0.35">
      <c r="A1" s="114" t="s">
        <v>2</v>
      </c>
      <c r="B1" s="100"/>
      <c r="C1" s="101"/>
    </row>
    <row r="2" spans="1:3" ht="18" customHeight="1" x14ac:dyDescent="0.35">
      <c r="A2" s="115" t="s">
        <v>4</v>
      </c>
      <c r="B2" s="100"/>
      <c r="C2" s="101"/>
    </row>
    <row r="3" spans="1:3" ht="14.25" customHeight="1" x14ac:dyDescent="0.35">
      <c r="A3" s="1"/>
      <c r="B3" s="1"/>
      <c r="C3" s="1"/>
    </row>
    <row r="4" spans="1:3" ht="15.75" customHeight="1" x14ac:dyDescent="0.35">
      <c r="A4" s="116" t="s">
        <v>7</v>
      </c>
      <c r="B4" s="100"/>
      <c r="C4" s="101"/>
    </row>
    <row r="5" spans="1:3" ht="14.25" customHeight="1" x14ac:dyDescent="0.35">
      <c r="A5" s="1"/>
      <c r="B5" s="1"/>
      <c r="C5" s="1"/>
    </row>
    <row r="6" spans="1:3" ht="19.5" customHeight="1" x14ac:dyDescent="0.35">
      <c r="A6" s="113" t="s">
        <v>10</v>
      </c>
      <c r="B6" s="100"/>
      <c r="C6" s="101"/>
    </row>
    <row r="7" spans="1:3" ht="27.75" customHeight="1" x14ac:dyDescent="0.35">
      <c r="A7" s="105" t="s">
        <v>15</v>
      </c>
      <c r="B7" s="106"/>
      <c r="C7" s="106"/>
    </row>
    <row r="8" spans="1:3" ht="109.5" customHeight="1" x14ac:dyDescent="0.35">
      <c r="A8" s="80" t="s">
        <v>16</v>
      </c>
      <c r="B8" s="110"/>
      <c r="C8" s="110"/>
    </row>
    <row r="9" spans="1:3" ht="109.5" customHeight="1" x14ac:dyDescent="0.35">
      <c r="A9" s="81" t="s">
        <v>18</v>
      </c>
      <c r="B9" s="110"/>
      <c r="C9" s="110"/>
    </row>
    <row r="10" spans="1:3" ht="14.25" customHeight="1" x14ac:dyDescent="0.35">
      <c r="A10" s="1"/>
      <c r="B10" s="1"/>
      <c r="C10" s="1"/>
    </row>
    <row r="11" spans="1:3" ht="19.5" customHeight="1" x14ac:dyDescent="0.35">
      <c r="A11" s="113" t="s">
        <v>22</v>
      </c>
      <c r="B11" s="100"/>
      <c r="C11" s="101"/>
    </row>
    <row r="12" spans="1:3" ht="27.75" customHeight="1" x14ac:dyDescent="0.35">
      <c r="A12" s="105" t="s">
        <v>25</v>
      </c>
      <c r="B12" s="106"/>
      <c r="C12" s="106"/>
    </row>
    <row r="13" spans="1:3" ht="109.5" customHeight="1" x14ac:dyDescent="0.35">
      <c r="A13" s="80" t="s">
        <v>27</v>
      </c>
      <c r="B13" s="110"/>
      <c r="C13" s="110"/>
    </row>
    <row r="14" spans="1:3" ht="109.5" customHeight="1" x14ac:dyDescent="0.35">
      <c r="A14" s="81" t="s">
        <v>31</v>
      </c>
      <c r="B14" s="110"/>
      <c r="C14" s="110"/>
    </row>
    <row r="15" spans="1:3" ht="14.25" customHeight="1" x14ac:dyDescent="0.35">
      <c r="A15" s="1"/>
      <c r="B15" s="1"/>
      <c r="C15" s="1"/>
    </row>
    <row r="16" spans="1:3" ht="19.5" customHeight="1" x14ac:dyDescent="0.35">
      <c r="A16" s="111" t="s">
        <v>499</v>
      </c>
      <c r="B16" s="100"/>
      <c r="C16" s="101"/>
    </row>
    <row r="17" spans="1:3" ht="27.75" customHeight="1" x14ac:dyDescent="0.35">
      <c r="A17" s="112" t="s">
        <v>500</v>
      </c>
      <c r="B17" s="106"/>
      <c r="C17" s="106"/>
    </row>
    <row r="18" spans="1:3" ht="109.5" customHeight="1" x14ac:dyDescent="0.35">
      <c r="A18" s="80" t="s">
        <v>45</v>
      </c>
      <c r="B18" s="110"/>
      <c r="C18" s="110"/>
    </row>
    <row r="19" spans="1:3" ht="109.5" customHeight="1" x14ac:dyDescent="0.35">
      <c r="A19" s="81" t="s">
        <v>53</v>
      </c>
      <c r="B19" s="110"/>
      <c r="C19" s="110"/>
    </row>
    <row r="20" spans="1:3" ht="14.25" customHeight="1" x14ac:dyDescent="0.35">
      <c r="A20" s="1"/>
      <c r="B20" s="1"/>
      <c r="C20" s="1"/>
    </row>
    <row r="21" spans="1:3" ht="14.25" customHeight="1" x14ac:dyDescent="0.35">
      <c r="A21" s="1"/>
      <c r="B21" s="1"/>
      <c r="C21" s="1"/>
    </row>
    <row r="22" spans="1:3" ht="14.25" customHeight="1" x14ac:dyDescent="0.35">
      <c r="A22" s="1"/>
      <c r="B22" s="1"/>
      <c r="C22" s="1"/>
    </row>
    <row r="23" spans="1:3" ht="14.25" customHeight="1" x14ac:dyDescent="0.35">
      <c r="A23" s="1"/>
      <c r="B23" s="1"/>
      <c r="C23" s="1"/>
    </row>
    <row r="24" spans="1:3" ht="14.25" customHeight="1" x14ac:dyDescent="0.35">
      <c r="A24" s="1"/>
      <c r="B24" s="1"/>
      <c r="C24" s="1"/>
    </row>
    <row r="25" spans="1:3" ht="14.25" customHeight="1" x14ac:dyDescent="0.35">
      <c r="A25" s="1"/>
      <c r="B25" s="1"/>
      <c r="C25" s="1"/>
    </row>
    <row r="26" spans="1:3" ht="14.25" customHeight="1" x14ac:dyDescent="0.35">
      <c r="A26" s="1"/>
      <c r="B26" s="1"/>
      <c r="C26" s="1"/>
    </row>
    <row r="27" spans="1:3" ht="14.25" customHeight="1" x14ac:dyDescent="0.35">
      <c r="A27" s="1"/>
      <c r="B27" s="1"/>
      <c r="C27" s="1"/>
    </row>
    <row r="28" spans="1:3" ht="14.25" customHeight="1" x14ac:dyDescent="0.35">
      <c r="A28" s="1"/>
      <c r="B28" s="1"/>
      <c r="C28" s="1"/>
    </row>
    <row r="29" spans="1:3" ht="14.25" customHeight="1" x14ac:dyDescent="0.35">
      <c r="A29" s="1"/>
      <c r="B29" s="1"/>
      <c r="C29" s="1"/>
    </row>
    <row r="30" spans="1:3" ht="14.25" customHeight="1" x14ac:dyDescent="0.35">
      <c r="A30" s="1"/>
      <c r="B30" s="1"/>
      <c r="C30" s="1"/>
    </row>
    <row r="31" spans="1:3" ht="14.25" customHeight="1" x14ac:dyDescent="0.35">
      <c r="A31" s="1"/>
      <c r="B31" s="1"/>
      <c r="C31" s="1"/>
    </row>
    <row r="32" spans="1:3" ht="14.25" customHeight="1" x14ac:dyDescent="0.35">
      <c r="A32" s="1"/>
      <c r="B32" s="1"/>
      <c r="C32" s="1"/>
    </row>
    <row r="33" spans="1:3" ht="14.25" customHeight="1" x14ac:dyDescent="0.35">
      <c r="A33" s="1"/>
      <c r="B33" s="1"/>
      <c r="C33" s="1"/>
    </row>
    <row r="34" spans="1:3" ht="14.25" customHeight="1" x14ac:dyDescent="0.35">
      <c r="A34" s="1"/>
      <c r="B34" s="1"/>
      <c r="C34" s="1"/>
    </row>
    <row r="35" spans="1:3" ht="14.25" customHeight="1" x14ac:dyDescent="0.35">
      <c r="A35" s="1"/>
      <c r="B35" s="1"/>
      <c r="C35" s="1"/>
    </row>
    <row r="36" spans="1:3" ht="14.25" customHeight="1" x14ac:dyDescent="0.35">
      <c r="A36" s="1"/>
      <c r="B36" s="1"/>
      <c r="C36" s="1"/>
    </row>
    <row r="37" spans="1:3" ht="14.25" customHeight="1" x14ac:dyDescent="0.35">
      <c r="A37" s="1"/>
      <c r="B37" s="1"/>
      <c r="C37" s="1"/>
    </row>
    <row r="38" spans="1:3" ht="14.25" customHeight="1" x14ac:dyDescent="0.35">
      <c r="A38" s="1"/>
      <c r="B38" s="1"/>
      <c r="C38" s="1"/>
    </row>
    <row r="39" spans="1:3" ht="14.25" customHeight="1" x14ac:dyDescent="0.35">
      <c r="A39" s="1"/>
      <c r="B39" s="1"/>
      <c r="C39" s="1"/>
    </row>
    <row r="40" spans="1:3" ht="14.25" customHeight="1" x14ac:dyDescent="0.35">
      <c r="A40" s="1"/>
      <c r="B40" s="1"/>
      <c r="C40" s="1"/>
    </row>
    <row r="41" spans="1:3" ht="14.25" customHeight="1" x14ac:dyDescent="0.35">
      <c r="A41" s="1"/>
      <c r="B41" s="1"/>
      <c r="C41" s="1"/>
    </row>
    <row r="42" spans="1:3" ht="14.25" customHeight="1" x14ac:dyDescent="0.35">
      <c r="A42" s="1"/>
      <c r="B42" s="1"/>
      <c r="C42" s="1"/>
    </row>
    <row r="43" spans="1:3" ht="14.25" customHeight="1" x14ac:dyDescent="0.35">
      <c r="A43" s="1"/>
      <c r="B43" s="1"/>
      <c r="C43" s="1"/>
    </row>
    <row r="44" spans="1:3" ht="14.25" customHeight="1" x14ac:dyDescent="0.35">
      <c r="A44" s="1"/>
      <c r="B44" s="1"/>
      <c r="C44" s="1"/>
    </row>
    <row r="45" spans="1:3" ht="14.25" customHeight="1" x14ac:dyDescent="0.35">
      <c r="A45" s="1"/>
      <c r="B45" s="1"/>
      <c r="C45" s="1"/>
    </row>
    <row r="46" spans="1:3" ht="14.25" customHeight="1" x14ac:dyDescent="0.35">
      <c r="A46" s="1"/>
      <c r="B46" s="1"/>
      <c r="C46" s="1"/>
    </row>
    <row r="47" spans="1:3" ht="14.25" customHeight="1" x14ac:dyDescent="0.35">
      <c r="A47" s="1"/>
      <c r="B47" s="1"/>
      <c r="C47" s="1"/>
    </row>
    <row r="48" spans="1:3" ht="14.25" customHeight="1" x14ac:dyDescent="0.35">
      <c r="A48" s="1"/>
      <c r="B48" s="1"/>
      <c r="C48" s="1"/>
    </row>
    <row r="49" spans="1:3" ht="14.25" customHeight="1" x14ac:dyDescent="0.35">
      <c r="A49" s="1"/>
      <c r="B49" s="1"/>
      <c r="C49" s="1"/>
    </row>
    <row r="50" spans="1:3" ht="14.25" customHeight="1" x14ac:dyDescent="0.35">
      <c r="A50" s="1"/>
      <c r="B50" s="1"/>
      <c r="C50" s="1"/>
    </row>
    <row r="51" spans="1:3" ht="14.25" customHeight="1" x14ac:dyDescent="0.35">
      <c r="A51" s="1"/>
      <c r="B51" s="1"/>
      <c r="C51" s="1"/>
    </row>
    <row r="52" spans="1:3" ht="14.25" customHeight="1" x14ac:dyDescent="0.35">
      <c r="A52" s="1"/>
      <c r="B52" s="1"/>
      <c r="C52" s="1"/>
    </row>
    <row r="53" spans="1:3" ht="14.25" customHeight="1" x14ac:dyDescent="0.35">
      <c r="A53" s="1"/>
      <c r="B53" s="1"/>
      <c r="C53" s="1"/>
    </row>
    <row r="54" spans="1:3" ht="14.25" customHeight="1" x14ac:dyDescent="0.35">
      <c r="A54" s="1"/>
      <c r="B54" s="1"/>
      <c r="C54" s="1"/>
    </row>
    <row r="55" spans="1:3" ht="14.25" customHeight="1" x14ac:dyDescent="0.35">
      <c r="A55" s="1"/>
      <c r="B55" s="1"/>
      <c r="C55" s="1"/>
    </row>
    <row r="56" spans="1:3" ht="14.25" customHeight="1" x14ac:dyDescent="0.35">
      <c r="A56" s="1"/>
      <c r="B56" s="1"/>
      <c r="C56" s="1"/>
    </row>
    <row r="57" spans="1:3" ht="14.25" customHeight="1" x14ac:dyDescent="0.35">
      <c r="A57" s="1"/>
      <c r="B57" s="1"/>
      <c r="C57" s="1"/>
    </row>
    <row r="58" spans="1:3" ht="14.25" customHeight="1" x14ac:dyDescent="0.35">
      <c r="A58" s="1"/>
      <c r="B58" s="1"/>
      <c r="C58" s="1"/>
    </row>
    <row r="59" spans="1:3" ht="14.25" customHeight="1" x14ac:dyDescent="0.35">
      <c r="A59" s="1"/>
      <c r="B59" s="1"/>
      <c r="C59" s="1"/>
    </row>
    <row r="60" spans="1:3" ht="14.25" customHeight="1" x14ac:dyDescent="0.35">
      <c r="A60" s="1"/>
      <c r="B60" s="1"/>
      <c r="C60" s="1"/>
    </row>
    <row r="61" spans="1:3" ht="14.25" customHeight="1" x14ac:dyDescent="0.35">
      <c r="A61" s="1"/>
      <c r="B61" s="1"/>
      <c r="C61" s="1"/>
    </row>
    <row r="62" spans="1:3" ht="14.25" customHeight="1" x14ac:dyDescent="0.35">
      <c r="A62" s="1"/>
      <c r="B62" s="1"/>
      <c r="C62" s="1"/>
    </row>
    <row r="63" spans="1:3" ht="14.25" customHeight="1" x14ac:dyDescent="0.35">
      <c r="A63" s="1"/>
      <c r="B63" s="1"/>
      <c r="C63" s="1"/>
    </row>
    <row r="64" spans="1:3" ht="14.25" customHeight="1" x14ac:dyDescent="0.35">
      <c r="A64" s="1"/>
      <c r="B64" s="1"/>
      <c r="C64" s="1"/>
    </row>
    <row r="65" spans="1:3" ht="14.25" customHeight="1" x14ac:dyDescent="0.35">
      <c r="A65" s="1"/>
      <c r="B65" s="1"/>
      <c r="C65" s="1"/>
    </row>
    <row r="66" spans="1:3" ht="14.25" customHeight="1" x14ac:dyDescent="0.35">
      <c r="A66" s="1"/>
      <c r="B66" s="1"/>
      <c r="C66" s="1"/>
    </row>
    <row r="67" spans="1:3" ht="14.25" customHeight="1" x14ac:dyDescent="0.35">
      <c r="A67" s="1"/>
      <c r="B67" s="1"/>
      <c r="C67" s="1"/>
    </row>
    <row r="68" spans="1:3" ht="14.25" customHeight="1" x14ac:dyDescent="0.35">
      <c r="A68" s="1"/>
      <c r="B68" s="1"/>
      <c r="C68" s="1"/>
    </row>
    <row r="69" spans="1:3" ht="14.25" customHeight="1" x14ac:dyDescent="0.35">
      <c r="A69" s="1"/>
      <c r="B69" s="1"/>
      <c r="C69" s="1"/>
    </row>
    <row r="70" spans="1:3" ht="14.25" customHeight="1" x14ac:dyDescent="0.35">
      <c r="A70" s="1"/>
      <c r="B70" s="1"/>
      <c r="C70" s="1"/>
    </row>
    <row r="71" spans="1:3" ht="14.25" customHeight="1" x14ac:dyDescent="0.35">
      <c r="A71" s="1"/>
      <c r="B71" s="1"/>
      <c r="C71" s="1"/>
    </row>
    <row r="72" spans="1:3" ht="14.25" customHeight="1" x14ac:dyDescent="0.35">
      <c r="A72" s="1"/>
      <c r="B72" s="1"/>
      <c r="C72" s="1"/>
    </row>
    <row r="73" spans="1:3" ht="14.25" customHeight="1" x14ac:dyDescent="0.35">
      <c r="A73" s="1"/>
      <c r="B73" s="1"/>
      <c r="C73" s="1"/>
    </row>
    <row r="74" spans="1:3" ht="14.25" customHeight="1" x14ac:dyDescent="0.35">
      <c r="A74" s="1"/>
      <c r="B74" s="1"/>
      <c r="C74" s="1"/>
    </row>
    <row r="75" spans="1:3" ht="14.25" customHeight="1" x14ac:dyDescent="0.35">
      <c r="A75" s="1"/>
      <c r="B75" s="1"/>
      <c r="C75" s="1"/>
    </row>
    <row r="76" spans="1:3" ht="14.25" customHeight="1" x14ac:dyDescent="0.35">
      <c r="A76" s="1"/>
      <c r="B76" s="1"/>
      <c r="C76" s="1"/>
    </row>
    <row r="77" spans="1:3" ht="14.25" customHeight="1" x14ac:dyDescent="0.35">
      <c r="A77" s="1"/>
      <c r="B77" s="1"/>
      <c r="C77" s="1"/>
    </row>
    <row r="78" spans="1:3" ht="14.25" customHeight="1" x14ac:dyDescent="0.35">
      <c r="A78" s="1"/>
      <c r="B78" s="1"/>
      <c r="C78" s="1"/>
    </row>
    <row r="79" spans="1:3" ht="14.25" customHeight="1" x14ac:dyDescent="0.35">
      <c r="A79" s="1"/>
      <c r="B79" s="1"/>
      <c r="C79" s="1"/>
    </row>
    <row r="80" spans="1:3" ht="14.25" customHeight="1" x14ac:dyDescent="0.35">
      <c r="A80" s="1"/>
      <c r="B80" s="1"/>
      <c r="C80" s="1"/>
    </row>
    <row r="81" spans="1:3" ht="14.25" customHeight="1" x14ac:dyDescent="0.35">
      <c r="A81" s="1"/>
      <c r="B81" s="1"/>
      <c r="C81" s="1"/>
    </row>
    <row r="82" spans="1:3" ht="14.25" customHeight="1" x14ac:dyDescent="0.35">
      <c r="A82" s="1"/>
      <c r="B82" s="1"/>
      <c r="C82" s="1"/>
    </row>
    <row r="83" spans="1:3" ht="14.25" customHeight="1" x14ac:dyDescent="0.35">
      <c r="A83" s="1"/>
      <c r="B83" s="1"/>
      <c r="C83" s="1"/>
    </row>
    <row r="84" spans="1:3" ht="14.25" customHeight="1" x14ac:dyDescent="0.35">
      <c r="A84" s="1"/>
      <c r="B84" s="1"/>
      <c r="C84" s="1"/>
    </row>
    <row r="85" spans="1:3" ht="14.25" customHeight="1" x14ac:dyDescent="0.35">
      <c r="A85" s="1"/>
      <c r="B85" s="1"/>
      <c r="C85" s="1"/>
    </row>
    <row r="86" spans="1:3" ht="14.25" customHeight="1" x14ac:dyDescent="0.35">
      <c r="A86" s="1"/>
      <c r="B86" s="1"/>
      <c r="C86" s="1"/>
    </row>
    <row r="87" spans="1:3" ht="14.25" customHeight="1" x14ac:dyDescent="0.35">
      <c r="A87" s="1"/>
      <c r="B87" s="1"/>
      <c r="C87" s="1"/>
    </row>
    <row r="88" spans="1:3" ht="14.25" customHeight="1" x14ac:dyDescent="0.35">
      <c r="A88" s="1"/>
      <c r="B88" s="1"/>
      <c r="C88" s="1"/>
    </row>
    <row r="89" spans="1:3" ht="14.25" customHeight="1" x14ac:dyDescent="0.35">
      <c r="A89" s="1"/>
      <c r="B89" s="1"/>
      <c r="C89" s="1"/>
    </row>
    <row r="90" spans="1:3" ht="14.25" customHeight="1" x14ac:dyDescent="0.35">
      <c r="A90" s="1"/>
      <c r="B90" s="1"/>
      <c r="C90" s="1"/>
    </row>
    <row r="91" spans="1:3" ht="14.25" customHeight="1" x14ac:dyDescent="0.35">
      <c r="A91" s="1"/>
      <c r="B91" s="1"/>
      <c r="C91" s="1"/>
    </row>
    <row r="92" spans="1:3" ht="14.25" customHeight="1" x14ac:dyDescent="0.35">
      <c r="A92" s="1"/>
      <c r="B92" s="1"/>
      <c r="C92" s="1"/>
    </row>
    <row r="93" spans="1:3" ht="14.25" customHeight="1" x14ac:dyDescent="0.35">
      <c r="A93" s="1"/>
      <c r="B93" s="1"/>
      <c r="C93" s="1"/>
    </row>
    <row r="94" spans="1:3" ht="14.25" customHeight="1" x14ac:dyDescent="0.35">
      <c r="A94" s="1"/>
      <c r="B94" s="1"/>
      <c r="C94" s="1"/>
    </row>
    <row r="95" spans="1:3" ht="14.25" customHeight="1" x14ac:dyDescent="0.35">
      <c r="A95" s="1"/>
      <c r="B95" s="1"/>
      <c r="C95" s="1"/>
    </row>
    <row r="96" spans="1:3" ht="14.25" customHeight="1" x14ac:dyDescent="0.35">
      <c r="A96" s="1"/>
      <c r="B96" s="1"/>
      <c r="C96" s="1"/>
    </row>
    <row r="97" spans="1:3" ht="14.25" customHeight="1" x14ac:dyDescent="0.35">
      <c r="A97" s="1"/>
      <c r="B97" s="1"/>
      <c r="C97" s="1"/>
    </row>
    <row r="98" spans="1:3" ht="14.25" customHeight="1" x14ac:dyDescent="0.35">
      <c r="A98" s="1"/>
      <c r="B98" s="1"/>
      <c r="C98" s="1"/>
    </row>
    <row r="99" spans="1:3" ht="14.25" customHeight="1" x14ac:dyDescent="0.35">
      <c r="A99" s="1"/>
      <c r="B99" s="1"/>
      <c r="C99" s="1"/>
    </row>
    <row r="100" spans="1:3" ht="14.25" customHeight="1" x14ac:dyDescent="0.35">
      <c r="A100" s="1"/>
      <c r="B100" s="1"/>
      <c r="C100" s="1"/>
    </row>
    <row r="101" spans="1:3" ht="14.25" customHeight="1" x14ac:dyDescent="0.35">
      <c r="A101" s="1"/>
      <c r="B101" s="1"/>
      <c r="C101" s="1"/>
    </row>
    <row r="102" spans="1:3" ht="14.25" customHeight="1" x14ac:dyDescent="0.35">
      <c r="A102" s="1"/>
      <c r="B102" s="1"/>
      <c r="C102" s="1"/>
    </row>
    <row r="103" spans="1:3" ht="14.25" customHeight="1" x14ac:dyDescent="0.35">
      <c r="A103" s="1"/>
      <c r="B103" s="1"/>
      <c r="C103" s="1"/>
    </row>
    <row r="104" spans="1:3" ht="14.25" customHeight="1" x14ac:dyDescent="0.35">
      <c r="A104" s="1"/>
      <c r="B104" s="1"/>
      <c r="C104" s="1"/>
    </row>
    <row r="105" spans="1:3" ht="14.25" customHeight="1" x14ac:dyDescent="0.35">
      <c r="A105" s="1"/>
      <c r="B105" s="1"/>
      <c r="C105" s="1"/>
    </row>
    <row r="106" spans="1:3" ht="14.25" customHeight="1" x14ac:dyDescent="0.35">
      <c r="A106" s="1"/>
      <c r="B106" s="1"/>
      <c r="C106" s="1"/>
    </row>
    <row r="107" spans="1:3" ht="14.25" customHeight="1" x14ac:dyDescent="0.35">
      <c r="A107" s="1"/>
      <c r="B107" s="1"/>
      <c r="C107" s="1"/>
    </row>
    <row r="108" spans="1:3" ht="14.25" customHeight="1" x14ac:dyDescent="0.35">
      <c r="A108" s="1"/>
      <c r="B108" s="1"/>
      <c r="C108" s="1"/>
    </row>
    <row r="109" spans="1:3" ht="14.25" customHeight="1" x14ac:dyDescent="0.35">
      <c r="A109" s="1"/>
      <c r="B109" s="1"/>
      <c r="C109" s="1"/>
    </row>
    <row r="110" spans="1:3" ht="14.25" customHeight="1" x14ac:dyDescent="0.35">
      <c r="A110" s="1"/>
      <c r="B110" s="1"/>
      <c r="C110" s="1"/>
    </row>
    <row r="111" spans="1:3" ht="14.25" customHeight="1" x14ac:dyDescent="0.35">
      <c r="A111" s="1"/>
      <c r="B111" s="1"/>
      <c r="C111" s="1"/>
    </row>
    <row r="112" spans="1:3" ht="14.25" customHeight="1" x14ac:dyDescent="0.35">
      <c r="A112" s="1"/>
      <c r="B112" s="1"/>
      <c r="C112" s="1"/>
    </row>
    <row r="113" spans="1:3" ht="14.25" customHeight="1" x14ac:dyDescent="0.35">
      <c r="A113" s="1"/>
      <c r="B113" s="1"/>
      <c r="C113" s="1"/>
    </row>
    <row r="114" spans="1:3" ht="14.25" customHeight="1" x14ac:dyDescent="0.35">
      <c r="A114" s="1"/>
      <c r="B114" s="1"/>
      <c r="C114" s="1"/>
    </row>
    <row r="115" spans="1:3" ht="14.25" customHeight="1" x14ac:dyDescent="0.35">
      <c r="A115" s="1"/>
      <c r="B115" s="1"/>
      <c r="C115" s="1"/>
    </row>
    <row r="116" spans="1:3" ht="14.25" customHeight="1" x14ac:dyDescent="0.35">
      <c r="A116" s="1"/>
      <c r="B116" s="1"/>
      <c r="C116" s="1"/>
    </row>
    <row r="117" spans="1:3" ht="14.25" customHeight="1" x14ac:dyDescent="0.35">
      <c r="A117" s="1"/>
      <c r="B117" s="1"/>
      <c r="C117" s="1"/>
    </row>
    <row r="118" spans="1:3" ht="14.25" customHeight="1" x14ac:dyDescent="0.35">
      <c r="A118" s="1"/>
      <c r="B118" s="1"/>
      <c r="C118" s="1"/>
    </row>
    <row r="119" spans="1:3" ht="14.25" customHeight="1" x14ac:dyDescent="0.35">
      <c r="A119" s="1"/>
      <c r="B119" s="1"/>
      <c r="C119" s="1"/>
    </row>
    <row r="120" spans="1:3" ht="14.25" customHeight="1" x14ac:dyDescent="0.35">
      <c r="A120" s="1"/>
      <c r="B120" s="1"/>
      <c r="C120" s="1"/>
    </row>
    <row r="121" spans="1:3" ht="14.25" customHeight="1" x14ac:dyDescent="0.35">
      <c r="A121" s="1"/>
      <c r="B121" s="1"/>
      <c r="C121" s="1"/>
    </row>
    <row r="122" spans="1:3" ht="14.25" customHeight="1" x14ac:dyDescent="0.35">
      <c r="A122" s="1"/>
      <c r="B122" s="1"/>
      <c r="C122" s="1"/>
    </row>
    <row r="123" spans="1:3" ht="14.25" customHeight="1" x14ac:dyDescent="0.35">
      <c r="A123" s="1"/>
      <c r="B123" s="1"/>
      <c r="C123" s="1"/>
    </row>
    <row r="124" spans="1:3" ht="14.25" customHeight="1" x14ac:dyDescent="0.35">
      <c r="A124" s="1"/>
      <c r="B124" s="1"/>
      <c r="C124" s="1"/>
    </row>
    <row r="125" spans="1:3" ht="14.25" customHeight="1" x14ac:dyDescent="0.35">
      <c r="A125" s="1"/>
      <c r="B125" s="1"/>
      <c r="C125" s="1"/>
    </row>
    <row r="126" spans="1:3" ht="14.25" customHeight="1" x14ac:dyDescent="0.35">
      <c r="A126" s="1"/>
      <c r="B126" s="1"/>
      <c r="C126" s="1"/>
    </row>
    <row r="127" spans="1:3" ht="14.25" customHeight="1" x14ac:dyDescent="0.35">
      <c r="A127" s="1"/>
      <c r="B127" s="1"/>
      <c r="C127" s="1"/>
    </row>
    <row r="128" spans="1:3" ht="14.25" customHeight="1" x14ac:dyDescent="0.35">
      <c r="A128" s="1"/>
      <c r="B128" s="1"/>
      <c r="C128" s="1"/>
    </row>
    <row r="129" spans="1:3" ht="14.25" customHeight="1" x14ac:dyDescent="0.35">
      <c r="A129" s="1"/>
      <c r="B129" s="1"/>
      <c r="C129" s="1"/>
    </row>
    <row r="130" spans="1:3" ht="14.25" customHeight="1" x14ac:dyDescent="0.35">
      <c r="A130" s="1"/>
      <c r="B130" s="1"/>
      <c r="C130" s="1"/>
    </row>
    <row r="131" spans="1:3" ht="14.25" customHeight="1" x14ac:dyDescent="0.35">
      <c r="A131" s="1"/>
      <c r="B131" s="1"/>
      <c r="C131" s="1"/>
    </row>
    <row r="132" spans="1:3" ht="14.25" customHeight="1" x14ac:dyDescent="0.35">
      <c r="A132" s="1"/>
      <c r="B132" s="1"/>
      <c r="C132" s="1"/>
    </row>
    <row r="133" spans="1:3" ht="14.25" customHeight="1" x14ac:dyDescent="0.35">
      <c r="A133" s="1"/>
      <c r="B133" s="1"/>
      <c r="C133" s="1"/>
    </row>
    <row r="134" spans="1:3" ht="14.25" customHeight="1" x14ac:dyDescent="0.35">
      <c r="A134" s="1"/>
      <c r="B134" s="1"/>
      <c r="C134" s="1"/>
    </row>
    <row r="135" spans="1:3" ht="14.25" customHeight="1" x14ac:dyDescent="0.35">
      <c r="A135" s="1"/>
      <c r="B135" s="1"/>
      <c r="C135" s="1"/>
    </row>
    <row r="136" spans="1:3" ht="14.25" customHeight="1" x14ac:dyDescent="0.35">
      <c r="A136" s="1"/>
      <c r="B136" s="1"/>
      <c r="C136" s="1"/>
    </row>
    <row r="137" spans="1:3" ht="14.25" customHeight="1" x14ac:dyDescent="0.35">
      <c r="A137" s="1"/>
      <c r="B137" s="1"/>
      <c r="C137" s="1"/>
    </row>
    <row r="138" spans="1:3" ht="14.25" customHeight="1" x14ac:dyDescent="0.35">
      <c r="A138" s="1"/>
      <c r="B138" s="1"/>
      <c r="C138" s="1"/>
    </row>
    <row r="139" spans="1:3" ht="14.25" customHeight="1" x14ac:dyDescent="0.35">
      <c r="A139" s="1"/>
      <c r="B139" s="1"/>
      <c r="C139" s="1"/>
    </row>
    <row r="140" spans="1:3" ht="14.25" customHeight="1" x14ac:dyDescent="0.35">
      <c r="A140" s="1"/>
      <c r="B140" s="1"/>
      <c r="C140" s="1"/>
    </row>
    <row r="141" spans="1:3" ht="14.25" customHeight="1" x14ac:dyDescent="0.35">
      <c r="A141" s="1"/>
      <c r="B141" s="1"/>
      <c r="C141" s="1"/>
    </row>
    <row r="142" spans="1:3" ht="14.25" customHeight="1" x14ac:dyDescent="0.35">
      <c r="A142" s="1"/>
      <c r="B142" s="1"/>
      <c r="C142" s="1"/>
    </row>
    <row r="143" spans="1:3" ht="14.25" customHeight="1" x14ac:dyDescent="0.35">
      <c r="A143" s="1"/>
      <c r="B143" s="1"/>
      <c r="C143" s="1"/>
    </row>
    <row r="144" spans="1:3" ht="14.25" customHeight="1" x14ac:dyDescent="0.35">
      <c r="A144" s="1"/>
      <c r="B144" s="1"/>
      <c r="C144" s="1"/>
    </row>
    <row r="145" spans="1:3" ht="14.25" customHeight="1" x14ac:dyDescent="0.35">
      <c r="A145" s="1"/>
      <c r="B145" s="1"/>
      <c r="C145" s="1"/>
    </row>
    <row r="146" spans="1:3" ht="14.25" customHeight="1" x14ac:dyDescent="0.35">
      <c r="A146" s="1"/>
      <c r="B146" s="1"/>
      <c r="C146" s="1"/>
    </row>
    <row r="147" spans="1:3" ht="14.25" customHeight="1" x14ac:dyDescent="0.35">
      <c r="A147" s="1"/>
      <c r="B147" s="1"/>
      <c r="C147" s="1"/>
    </row>
    <row r="148" spans="1:3" ht="14.25" customHeight="1" x14ac:dyDescent="0.35">
      <c r="A148" s="1"/>
      <c r="B148" s="1"/>
      <c r="C148" s="1"/>
    </row>
    <row r="149" spans="1:3" ht="14.25" customHeight="1" x14ac:dyDescent="0.35">
      <c r="A149" s="1"/>
      <c r="B149" s="1"/>
      <c r="C149" s="1"/>
    </row>
    <row r="150" spans="1:3" ht="14.25" customHeight="1" x14ac:dyDescent="0.35">
      <c r="A150" s="1"/>
      <c r="B150" s="1"/>
      <c r="C150" s="1"/>
    </row>
    <row r="151" spans="1:3" ht="14.25" customHeight="1" x14ac:dyDescent="0.35">
      <c r="A151" s="1"/>
      <c r="B151" s="1"/>
      <c r="C151" s="1"/>
    </row>
    <row r="152" spans="1:3" ht="14.25" customHeight="1" x14ac:dyDescent="0.35">
      <c r="A152" s="1"/>
      <c r="B152" s="1"/>
      <c r="C152" s="1"/>
    </row>
    <row r="153" spans="1:3" ht="14.25" customHeight="1" x14ac:dyDescent="0.35">
      <c r="A153" s="1"/>
      <c r="B153" s="1"/>
      <c r="C153" s="1"/>
    </row>
    <row r="154" spans="1:3" ht="14.25" customHeight="1" x14ac:dyDescent="0.35">
      <c r="A154" s="1"/>
      <c r="B154" s="1"/>
      <c r="C154" s="1"/>
    </row>
    <row r="155" spans="1:3" ht="14.25" customHeight="1" x14ac:dyDescent="0.35">
      <c r="A155" s="1"/>
      <c r="B155" s="1"/>
      <c r="C155" s="1"/>
    </row>
    <row r="156" spans="1:3" ht="14.25" customHeight="1" x14ac:dyDescent="0.35">
      <c r="A156" s="1"/>
      <c r="B156" s="1"/>
      <c r="C156" s="1"/>
    </row>
    <row r="157" spans="1:3" ht="14.25" customHeight="1" x14ac:dyDescent="0.35">
      <c r="A157" s="1"/>
      <c r="B157" s="1"/>
      <c r="C157" s="1"/>
    </row>
    <row r="158" spans="1:3" ht="14.25" customHeight="1" x14ac:dyDescent="0.35">
      <c r="A158" s="1"/>
      <c r="B158" s="1"/>
      <c r="C158" s="1"/>
    </row>
    <row r="159" spans="1:3" ht="14.25" customHeight="1" x14ac:dyDescent="0.35">
      <c r="A159" s="1"/>
      <c r="B159" s="1"/>
      <c r="C159" s="1"/>
    </row>
    <row r="160" spans="1:3" ht="14.25" customHeight="1" x14ac:dyDescent="0.35">
      <c r="A160" s="1"/>
      <c r="B160" s="1"/>
      <c r="C160" s="1"/>
    </row>
    <row r="161" spans="1:3" ht="14.25" customHeight="1" x14ac:dyDescent="0.35">
      <c r="A161" s="1"/>
      <c r="B161" s="1"/>
      <c r="C161" s="1"/>
    </row>
    <row r="162" spans="1:3" ht="14.25" customHeight="1" x14ac:dyDescent="0.35">
      <c r="A162" s="1"/>
      <c r="B162" s="1"/>
      <c r="C162" s="1"/>
    </row>
    <row r="163" spans="1:3" ht="14.25" customHeight="1" x14ac:dyDescent="0.35">
      <c r="A163" s="1"/>
      <c r="B163" s="1"/>
      <c r="C163" s="1"/>
    </row>
    <row r="164" spans="1:3" ht="14.25" customHeight="1" x14ac:dyDescent="0.35">
      <c r="A164" s="1"/>
      <c r="B164" s="1"/>
      <c r="C164" s="1"/>
    </row>
    <row r="165" spans="1:3" ht="14.25" customHeight="1" x14ac:dyDescent="0.35">
      <c r="A165" s="1"/>
      <c r="B165" s="1"/>
      <c r="C165" s="1"/>
    </row>
    <row r="166" spans="1:3" ht="14.25" customHeight="1" x14ac:dyDescent="0.35">
      <c r="A166" s="1"/>
      <c r="B166" s="1"/>
      <c r="C166" s="1"/>
    </row>
    <row r="167" spans="1:3" ht="14.25" customHeight="1" x14ac:dyDescent="0.35">
      <c r="A167" s="1"/>
      <c r="B167" s="1"/>
      <c r="C167" s="1"/>
    </row>
    <row r="168" spans="1:3" ht="14.25" customHeight="1" x14ac:dyDescent="0.35">
      <c r="A168" s="1"/>
      <c r="B168" s="1"/>
      <c r="C168" s="1"/>
    </row>
    <row r="169" spans="1:3" ht="14.25" customHeight="1" x14ac:dyDescent="0.35">
      <c r="A169" s="1"/>
      <c r="B169" s="1"/>
      <c r="C169" s="1"/>
    </row>
    <row r="170" spans="1:3" ht="14.25" customHeight="1" x14ac:dyDescent="0.35">
      <c r="A170" s="1"/>
      <c r="B170" s="1"/>
      <c r="C170" s="1"/>
    </row>
    <row r="171" spans="1:3" ht="14.25" customHeight="1" x14ac:dyDescent="0.35">
      <c r="A171" s="1"/>
      <c r="B171" s="1"/>
      <c r="C171" s="1"/>
    </row>
    <row r="172" spans="1:3" ht="14.25" customHeight="1" x14ac:dyDescent="0.35">
      <c r="A172" s="1"/>
      <c r="B172" s="1"/>
      <c r="C172" s="1"/>
    </row>
    <row r="173" spans="1:3" ht="14.25" customHeight="1" x14ac:dyDescent="0.35">
      <c r="A173" s="1"/>
      <c r="B173" s="1"/>
      <c r="C173" s="1"/>
    </row>
    <row r="174" spans="1:3" ht="14.25" customHeight="1" x14ac:dyDescent="0.35">
      <c r="A174" s="1"/>
      <c r="B174" s="1"/>
      <c r="C174" s="1"/>
    </row>
    <row r="175" spans="1:3" ht="14.25" customHeight="1" x14ac:dyDescent="0.35">
      <c r="A175" s="1"/>
      <c r="B175" s="1"/>
      <c r="C175" s="1"/>
    </row>
    <row r="176" spans="1:3" ht="14.25" customHeight="1" x14ac:dyDescent="0.35">
      <c r="A176" s="1"/>
      <c r="B176" s="1"/>
      <c r="C176" s="1"/>
    </row>
    <row r="177" spans="1:3" ht="14.25" customHeight="1" x14ac:dyDescent="0.35">
      <c r="A177" s="1"/>
      <c r="B177" s="1"/>
      <c r="C177" s="1"/>
    </row>
    <row r="178" spans="1:3" ht="14.25" customHeight="1" x14ac:dyDescent="0.35">
      <c r="A178" s="1"/>
      <c r="B178" s="1"/>
      <c r="C178" s="1"/>
    </row>
    <row r="179" spans="1:3" ht="14.25" customHeight="1" x14ac:dyDescent="0.35">
      <c r="A179" s="1"/>
      <c r="B179" s="1"/>
      <c r="C179" s="1"/>
    </row>
    <row r="180" spans="1:3" ht="14.25" customHeight="1" x14ac:dyDescent="0.35">
      <c r="A180" s="1"/>
      <c r="B180" s="1"/>
      <c r="C180" s="1"/>
    </row>
    <row r="181" spans="1:3" ht="14.25" customHeight="1" x14ac:dyDescent="0.35">
      <c r="A181" s="1"/>
      <c r="B181" s="1"/>
      <c r="C181" s="1"/>
    </row>
    <row r="182" spans="1:3" ht="14.25" customHeight="1" x14ac:dyDescent="0.35">
      <c r="A182" s="1"/>
      <c r="B182" s="1"/>
      <c r="C182" s="1"/>
    </row>
    <row r="183" spans="1:3" ht="14.25" customHeight="1" x14ac:dyDescent="0.35">
      <c r="A183" s="1"/>
      <c r="B183" s="1"/>
      <c r="C183" s="1"/>
    </row>
    <row r="184" spans="1:3" ht="14.25" customHeight="1" x14ac:dyDescent="0.35">
      <c r="A184" s="1"/>
      <c r="B184" s="1"/>
      <c r="C184" s="1"/>
    </row>
    <row r="185" spans="1:3" ht="14.25" customHeight="1" x14ac:dyDescent="0.35">
      <c r="A185" s="1"/>
      <c r="B185" s="1"/>
      <c r="C185" s="1"/>
    </row>
    <row r="186" spans="1:3" ht="14.25" customHeight="1" x14ac:dyDescent="0.35">
      <c r="A186" s="1"/>
      <c r="B186" s="1"/>
      <c r="C186" s="1"/>
    </row>
    <row r="187" spans="1:3" ht="14.25" customHeight="1" x14ac:dyDescent="0.35">
      <c r="A187" s="1"/>
      <c r="B187" s="1"/>
      <c r="C187" s="1"/>
    </row>
    <row r="188" spans="1:3" ht="14.25" customHeight="1" x14ac:dyDescent="0.35">
      <c r="A188" s="1"/>
      <c r="B188" s="1"/>
      <c r="C188" s="1"/>
    </row>
    <row r="189" spans="1:3" ht="14.25" customHeight="1" x14ac:dyDescent="0.35">
      <c r="A189" s="1"/>
      <c r="B189" s="1"/>
      <c r="C189" s="1"/>
    </row>
    <row r="190" spans="1:3" ht="14.25" customHeight="1" x14ac:dyDescent="0.35">
      <c r="A190" s="1"/>
      <c r="B190" s="1"/>
      <c r="C190" s="1"/>
    </row>
    <row r="191" spans="1:3" ht="14.25" customHeight="1" x14ac:dyDescent="0.35">
      <c r="A191" s="1"/>
      <c r="B191" s="1"/>
      <c r="C191" s="1"/>
    </row>
    <row r="192" spans="1:3" ht="14.25" customHeight="1" x14ac:dyDescent="0.35">
      <c r="A192" s="1"/>
      <c r="B192" s="1"/>
      <c r="C192" s="1"/>
    </row>
    <row r="193" spans="1:3" ht="14.25" customHeight="1" x14ac:dyDescent="0.35">
      <c r="A193" s="1"/>
      <c r="B193" s="1"/>
      <c r="C193" s="1"/>
    </row>
    <row r="194" spans="1:3" ht="14.25" customHeight="1" x14ac:dyDescent="0.35">
      <c r="A194" s="1"/>
      <c r="B194" s="1"/>
      <c r="C194" s="1"/>
    </row>
    <row r="195" spans="1:3" ht="14.25" customHeight="1" x14ac:dyDescent="0.35">
      <c r="A195" s="1"/>
      <c r="B195" s="1"/>
      <c r="C195" s="1"/>
    </row>
    <row r="196" spans="1:3" ht="14.25" customHeight="1" x14ac:dyDescent="0.35">
      <c r="A196" s="1"/>
      <c r="B196" s="1"/>
      <c r="C196" s="1"/>
    </row>
    <row r="197" spans="1:3" ht="14.25" customHeight="1" x14ac:dyDescent="0.35">
      <c r="A197" s="1"/>
      <c r="B197" s="1"/>
      <c r="C197" s="1"/>
    </row>
    <row r="198" spans="1:3" ht="14.25" customHeight="1" x14ac:dyDescent="0.35">
      <c r="A198" s="1"/>
      <c r="B198" s="1"/>
      <c r="C198" s="1"/>
    </row>
    <row r="199" spans="1:3" ht="14.25" customHeight="1" x14ac:dyDescent="0.35">
      <c r="A199" s="1"/>
      <c r="B199" s="1"/>
      <c r="C199" s="1"/>
    </row>
    <row r="200" spans="1:3" ht="14.25" customHeight="1" x14ac:dyDescent="0.35">
      <c r="A200" s="1"/>
      <c r="B200" s="1"/>
      <c r="C200" s="1"/>
    </row>
    <row r="201" spans="1:3" ht="14.25" customHeight="1" x14ac:dyDescent="0.35">
      <c r="A201" s="1"/>
      <c r="B201" s="1"/>
      <c r="C201" s="1"/>
    </row>
    <row r="202" spans="1:3" ht="14.25" customHeight="1" x14ac:dyDescent="0.35">
      <c r="A202" s="1"/>
      <c r="B202" s="1"/>
      <c r="C202" s="1"/>
    </row>
    <row r="203" spans="1:3" ht="14.25" customHeight="1" x14ac:dyDescent="0.35">
      <c r="A203" s="1"/>
      <c r="B203" s="1"/>
      <c r="C203" s="1"/>
    </row>
    <row r="204" spans="1:3" ht="14.25" customHeight="1" x14ac:dyDescent="0.35">
      <c r="A204" s="1"/>
      <c r="B204" s="1"/>
      <c r="C204" s="1"/>
    </row>
    <row r="205" spans="1:3" ht="14.25" customHeight="1" x14ac:dyDescent="0.35">
      <c r="A205" s="1"/>
      <c r="B205" s="1"/>
      <c r="C205" s="1"/>
    </row>
    <row r="206" spans="1:3" ht="14.25" customHeight="1" x14ac:dyDescent="0.35">
      <c r="A206" s="1"/>
      <c r="B206" s="1"/>
      <c r="C206" s="1"/>
    </row>
    <row r="207" spans="1:3" ht="14.25" customHeight="1" x14ac:dyDescent="0.35">
      <c r="A207" s="1"/>
      <c r="B207" s="1"/>
      <c r="C207" s="1"/>
    </row>
    <row r="208" spans="1:3" ht="14.25" customHeight="1" x14ac:dyDescent="0.35">
      <c r="A208" s="1"/>
      <c r="B208" s="1"/>
      <c r="C208" s="1"/>
    </row>
    <row r="209" spans="1:3" ht="14.25" customHeight="1" x14ac:dyDescent="0.35">
      <c r="A209" s="1"/>
      <c r="B209" s="1"/>
      <c r="C209" s="1"/>
    </row>
    <row r="210" spans="1:3" ht="14.25" customHeight="1" x14ac:dyDescent="0.35">
      <c r="A210" s="1"/>
      <c r="B210" s="1"/>
      <c r="C210" s="1"/>
    </row>
    <row r="211" spans="1:3" ht="14.25" customHeight="1" x14ac:dyDescent="0.35">
      <c r="A211" s="1"/>
      <c r="B211" s="1"/>
      <c r="C211" s="1"/>
    </row>
    <row r="212" spans="1:3" ht="14.25" customHeight="1" x14ac:dyDescent="0.35">
      <c r="A212" s="1"/>
      <c r="B212" s="1"/>
      <c r="C212" s="1"/>
    </row>
    <row r="213" spans="1:3" ht="14.25" customHeight="1" x14ac:dyDescent="0.35">
      <c r="A213" s="1"/>
      <c r="B213" s="1"/>
      <c r="C213" s="1"/>
    </row>
    <row r="214" spans="1:3" ht="14.25" customHeight="1" x14ac:dyDescent="0.35">
      <c r="A214" s="1"/>
      <c r="B214" s="1"/>
      <c r="C214" s="1"/>
    </row>
    <row r="215" spans="1:3" ht="14.25" customHeight="1" x14ac:dyDescent="0.35">
      <c r="A215" s="1"/>
      <c r="B215" s="1"/>
      <c r="C215" s="1"/>
    </row>
    <row r="216" spans="1:3" ht="14.25" customHeight="1" x14ac:dyDescent="0.35">
      <c r="A216" s="1"/>
      <c r="B216" s="1"/>
      <c r="C216" s="1"/>
    </row>
    <row r="217" spans="1:3" ht="14.25" customHeight="1" x14ac:dyDescent="0.35">
      <c r="A217" s="1"/>
      <c r="B217" s="1"/>
      <c r="C217" s="1"/>
    </row>
    <row r="218" spans="1:3" ht="14.25" customHeight="1" x14ac:dyDescent="0.35">
      <c r="A218" s="1"/>
      <c r="B218" s="1"/>
      <c r="C218" s="1"/>
    </row>
    <row r="219" spans="1:3" ht="14.25" customHeight="1" x14ac:dyDescent="0.35">
      <c r="A219" s="1"/>
      <c r="B219" s="1"/>
      <c r="C219" s="1"/>
    </row>
    <row r="220" spans="1:3" ht="14.25" customHeight="1" x14ac:dyDescent="0.35">
      <c r="A220" s="1"/>
      <c r="B220" s="1"/>
      <c r="C220" s="1"/>
    </row>
    <row r="221" spans="1:3" ht="15.75" customHeight="1" x14ac:dyDescent="0.35"/>
    <row r="222" spans="1:3" ht="15.75" customHeight="1" x14ac:dyDescent="0.35"/>
    <row r="223" spans="1:3" ht="15.75" customHeight="1" x14ac:dyDescent="0.35"/>
    <row r="224" spans="1:3"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5">
    <mergeCell ref="A1:C1"/>
    <mergeCell ref="A2:C2"/>
    <mergeCell ref="A4:C4"/>
    <mergeCell ref="A6:C6"/>
    <mergeCell ref="A7:C7"/>
    <mergeCell ref="B18:C18"/>
    <mergeCell ref="B19:C19"/>
    <mergeCell ref="B14:C14"/>
    <mergeCell ref="B13:C13"/>
    <mergeCell ref="B8:C8"/>
    <mergeCell ref="B9:C9"/>
    <mergeCell ref="A16:C16"/>
    <mergeCell ref="A17:C17"/>
    <mergeCell ref="A11:C11"/>
    <mergeCell ref="A12:C12"/>
  </mergeCell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E984"/>
  <sheetViews>
    <sheetView zoomScale="130" zoomScaleNormal="130" workbookViewId="0">
      <selection activeCell="B58" sqref="B58"/>
    </sheetView>
  </sheetViews>
  <sheetFormatPr baseColWidth="10" defaultColWidth="14.453125" defaultRowHeight="15" customHeight="1" x14ac:dyDescent="0.35"/>
  <cols>
    <col min="1" max="1" width="46" customWidth="1"/>
    <col min="2" max="2" width="72" customWidth="1"/>
    <col min="3" max="4" width="18" customWidth="1"/>
    <col min="5" max="5" width="40" customWidth="1"/>
    <col min="6" max="6" width="8.6328125" customWidth="1"/>
  </cols>
  <sheetData>
    <row r="1" spans="1:5" ht="27.75" customHeight="1" x14ac:dyDescent="0.35">
      <c r="A1" s="114" t="s">
        <v>5</v>
      </c>
      <c r="B1" s="100"/>
      <c r="C1" s="100"/>
      <c r="D1" s="100"/>
      <c r="E1" s="101"/>
    </row>
    <row r="2" spans="1:5" ht="18" customHeight="1" x14ac:dyDescent="0.35">
      <c r="A2" s="120" t="s">
        <v>506</v>
      </c>
      <c r="B2" s="100"/>
      <c r="C2" s="100"/>
      <c r="D2" s="100"/>
      <c r="E2" s="101"/>
    </row>
    <row r="3" spans="1:5" ht="14.25" customHeight="1" x14ac:dyDescent="0.35">
      <c r="A3" s="1"/>
      <c r="B3" s="1"/>
      <c r="C3" s="1"/>
      <c r="D3" s="1"/>
      <c r="E3" s="1"/>
    </row>
    <row r="4" spans="1:5" ht="15.75" customHeight="1" x14ac:dyDescent="0.35">
      <c r="A4" s="105" t="s">
        <v>12</v>
      </c>
      <c r="B4" s="106"/>
      <c r="C4" s="106"/>
      <c r="D4" s="106"/>
      <c r="E4" s="106"/>
    </row>
    <row r="5" spans="1:5" ht="14.25" customHeight="1" x14ac:dyDescent="0.35">
      <c r="A5" s="1"/>
      <c r="B5" s="1"/>
      <c r="C5" s="1"/>
      <c r="D5" s="1"/>
      <c r="E5" s="1"/>
    </row>
    <row r="6" spans="1:5" ht="19.5" customHeight="1" x14ac:dyDescent="0.35">
      <c r="A6" s="113" t="s">
        <v>17</v>
      </c>
      <c r="B6" s="100"/>
      <c r="C6" s="100"/>
      <c r="D6" s="100"/>
      <c r="E6" s="101"/>
    </row>
    <row r="7" spans="1:5" ht="27.75" customHeight="1" x14ac:dyDescent="0.35">
      <c r="A7" s="105" t="s">
        <v>19</v>
      </c>
      <c r="B7" s="106"/>
      <c r="C7" s="106"/>
      <c r="D7" s="106"/>
      <c r="E7" s="106"/>
    </row>
    <row r="8" spans="1:5" ht="94.5" customHeight="1" x14ac:dyDescent="0.35">
      <c r="A8" s="82" t="s">
        <v>20</v>
      </c>
      <c r="B8" s="121"/>
      <c r="C8" s="121"/>
      <c r="D8" s="121"/>
      <c r="E8" s="121"/>
    </row>
    <row r="9" spans="1:5" ht="94.5" customHeight="1" x14ac:dyDescent="0.35">
      <c r="A9" s="82" t="s">
        <v>37</v>
      </c>
      <c r="B9" s="121"/>
      <c r="C9" s="121"/>
      <c r="D9" s="121"/>
      <c r="E9" s="121"/>
    </row>
    <row r="10" spans="1:5" ht="14.25" customHeight="1" x14ac:dyDescent="0.35">
      <c r="A10" s="1"/>
      <c r="B10" s="1"/>
      <c r="C10" s="1"/>
      <c r="D10" s="1"/>
      <c r="E10" s="1"/>
    </row>
    <row r="11" spans="1:5" ht="18" customHeight="1" x14ac:dyDescent="0.35">
      <c r="A11" s="113" t="s">
        <v>42</v>
      </c>
      <c r="B11" s="100"/>
      <c r="C11" s="100"/>
      <c r="D11" s="100"/>
      <c r="E11" s="101"/>
    </row>
    <row r="12" spans="1:5" ht="27.75" customHeight="1" x14ac:dyDescent="0.35">
      <c r="A12" s="105" t="s">
        <v>48</v>
      </c>
      <c r="B12" s="106"/>
      <c r="C12" s="106"/>
      <c r="D12" s="106"/>
      <c r="E12" s="106"/>
    </row>
    <row r="13" spans="1:5" ht="45" customHeight="1" x14ac:dyDescent="0.35">
      <c r="A13" s="82" t="s">
        <v>51</v>
      </c>
      <c r="B13" s="121"/>
      <c r="C13" s="121"/>
      <c r="D13" s="121"/>
      <c r="E13" s="121"/>
    </row>
    <row r="14" spans="1:5" ht="45" customHeight="1" x14ac:dyDescent="0.35">
      <c r="A14" s="82" t="s">
        <v>57</v>
      </c>
      <c r="B14" s="121"/>
      <c r="C14" s="121"/>
      <c r="D14" s="121"/>
      <c r="E14" s="121"/>
    </row>
    <row r="15" spans="1:5" ht="14.25" customHeight="1" x14ac:dyDescent="0.35">
      <c r="A15" s="1"/>
      <c r="B15" s="1"/>
      <c r="C15" s="1"/>
      <c r="D15" s="1"/>
      <c r="E15" s="1"/>
    </row>
    <row r="16" spans="1:5" ht="19.5" customHeight="1" x14ac:dyDescent="0.35">
      <c r="A16" s="113" t="s">
        <v>62</v>
      </c>
      <c r="B16" s="100"/>
      <c r="C16" s="100"/>
      <c r="D16" s="100"/>
      <c r="E16" s="101"/>
    </row>
    <row r="17" spans="1:5" ht="27.75" customHeight="1" x14ac:dyDescent="0.35">
      <c r="A17" s="105" t="s">
        <v>64</v>
      </c>
      <c r="B17" s="106"/>
      <c r="C17" s="106"/>
      <c r="D17" s="106"/>
      <c r="E17" s="106"/>
    </row>
    <row r="18" spans="1:5" ht="79.5" customHeight="1" x14ac:dyDescent="0.35">
      <c r="A18" s="82" t="s">
        <v>66</v>
      </c>
      <c r="B18" s="121"/>
      <c r="C18" s="121"/>
      <c r="D18" s="121"/>
      <c r="E18" s="121"/>
    </row>
    <row r="19" spans="1:5" ht="79.5" customHeight="1" x14ac:dyDescent="0.35">
      <c r="A19" s="82" t="s">
        <v>68</v>
      </c>
      <c r="B19" s="121"/>
      <c r="C19" s="121"/>
      <c r="D19" s="121"/>
      <c r="E19" s="121"/>
    </row>
    <row r="20" spans="1:5" ht="79.5" customHeight="1" x14ac:dyDescent="0.35">
      <c r="A20" s="82" t="s">
        <v>72</v>
      </c>
      <c r="B20" s="121"/>
      <c r="C20" s="121"/>
      <c r="D20" s="121"/>
      <c r="E20" s="121"/>
    </row>
    <row r="21" spans="1:5" ht="14.25" customHeight="1" x14ac:dyDescent="0.35">
      <c r="A21" s="1"/>
      <c r="B21" s="1"/>
      <c r="C21" s="1"/>
      <c r="D21" s="1"/>
      <c r="E21" s="1"/>
    </row>
    <row r="22" spans="1:5" ht="19.5" customHeight="1" x14ac:dyDescent="0.35">
      <c r="A22" s="113" t="s">
        <v>76</v>
      </c>
      <c r="B22" s="100"/>
      <c r="C22" s="100"/>
      <c r="D22" s="100"/>
      <c r="E22" s="101"/>
    </row>
    <row r="23" spans="1:5" ht="27.75" customHeight="1" x14ac:dyDescent="0.35">
      <c r="A23" s="116" t="s">
        <v>502</v>
      </c>
      <c r="B23" s="100"/>
      <c r="C23" s="100"/>
      <c r="D23" s="100"/>
      <c r="E23" s="101"/>
    </row>
    <row r="24" spans="1:5" ht="30.75" customHeight="1" x14ac:dyDescent="0.35">
      <c r="A24" s="83" t="s">
        <v>501</v>
      </c>
      <c r="B24" s="11" t="s">
        <v>83</v>
      </c>
      <c r="C24" s="11" t="s">
        <v>84</v>
      </c>
      <c r="D24" s="11" t="s">
        <v>86</v>
      </c>
      <c r="E24" s="1"/>
    </row>
    <row r="25" spans="1:5" ht="15.75" customHeight="1" x14ac:dyDescent="0.35">
      <c r="A25" s="128" t="s">
        <v>88</v>
      </c>
      <c r="B25" s="129"/>
      <c r="C25" s="129"/>
      <c r="D25" s="130"/>
      <c r="E25" s="1"/>
    </row>
    <row r="26" spans="1:5" ht="18" customHeight="1" x14ac:dyDescent="0.35">
      <c r="A26" s="69"/>
      <c r="B26" s="71"/>
      <c r="C26" s="71"/>
      <c r="D26" s="71"/>
      <c r="E26" s="1"/>
    </row>
    <row r="27" spans="1:5" ht="18" customHeight="1" x14ac:dyDescent="0.35">
      <c r="A27" s="69"/>
      <c r="B27" s="69"/>
      <c r="C27" s="69"/>
      <c r="D27" s="69"/>
      <c r="E27" s="1"/>
    </row>
    <row r="28" spans="1:5" ht="18" customHeight="1" x14ac:dyDescent="0.35">
      <c r="A28" s="69"/>
      <c r="B28" s="69"/>
      <c r="C28" s="69"/>
      <c r="D28" s="69"/>
      <c r="E28" s="1"/>
    </row>
    <row r="29" spans="1:5" ht="18" customHeight="1" x14ac:dyDescent="0.35">
      <c r="A29" s="69"/>
      <c r="B29" s="69"/>
      <c r="C29" s="69"/>
      <c r="D29" s="69"/>
      <c r="E29" s="1"/>
    </row>
    <row r="30" spans="1:5" ht="18" customHeight="1" x14ac:dyDescent="0.35">
      <c r="A30" s="69"/>
      <c r="B30" s="69"/>
      <c r="C30" s="69"/>
      <c r="D30" s="69"/>
      <c r="E30" s="1"/>
    </row>
    <row r="31" spans="1:5" ht="14.25" customHeight="1" x14ac:dyDescent="0.35">
      <c r="A31" s="133" t="s">
        <v>97</v>
      </c>
      <c r="B31" s="133"/>
      <c r="C31" s="72">
        <f>SUM(C26:C30)</f>
        <v>0</v>
      </c>
      <c r="D31" s="72">
        <f>SUM(D26:D30)</f>
        <v>0</v>
      </c>
      <c r="E31" s="1"/>
    </row>
    <row r="32" spans="1:5" ht="15.75" customHeight="1" x14ac:dyDescent="0.35">
      <c r="A32" s="131" t="s">
        <v>99</v>
      </c>
      <c r="B32" s="132"/>
      <c r="C32" s="132"/>
      <c r="D32" s="132"/>
      <c r="E32" s="1"/>
    </row>
    <row r="33" spans="1:5" ht="24.75" customHeight="1" x14ac:dyDescent="0.35">
      <c r="A33" s="69"/>
      <c r="B33" s="71"/>
      <c r="C33" s="71"/>
      <c r="D33" s="71"/>
      <c r="E33" s="1"/>
    </row>
    <row r="34" spans="1:5" ht="34.5" customHeight="1" x14ac:dyDescent="0.35">
      <c r="A34" s="69"/>
      <c r="B34" s="69"/>
      <c r="C34" s="71"/>
      <c r="D34" s="71"/>
      <c r="E34" s="1"/>
    </row>
    <row r="35" spans="1:5" ht="14.25" customHeight="1" x14ac:dyDescent="0.35">
      <c r="A35" s="133" t="s">
        <v>97</v>
      </c>
      <c r="B35" s="133"/>
      <c r="C35" s="72">
        <f>SUM(C33:C34)</f>
        <v>0</v>
      </c>
      <c r="D35" s="72">
        <f>SUM(D33:D34)</f>
        <v>0</v>
      </c>
      <c r="E35" s="1"/>
    </row>
    <row r="36" spans="1:5" ht="14.25" customHeight="1" x14ac:dyDescent="0.35">
      <c r="A36" s="136" t="s">
        <v>102</v>
      </c>
      <c r="B36" s="137"/>
      <c r="C36" s="70">
        <f>C31+C35</f>
        <v>0</v>
      </c>
      <c r="D36" s="70">
        <f>D31+D35</f>
        <v>0</v>
      </c>
      <c r="E36" s="1"/>
    </row>
    <row r="37" spans="1:5" ht="14.25" customHeight="1" x14ac:dyDescent="0.35">
      <c r="A37" s="1"/>
      <c r="B37" s="1"/>
      <c r="C37" s="1"/>
      <c r="D37" s="1"/>
      <c r="E37" s="1"/>
    </row>
    <row r="38" spans="1:5" ht="19.5" customHeight="1" x14ac:dyDescent="0.35">
      <c r="A38" s="113" t="s">
        <v>104</v>
      </c>
      <c r="B38" s="100"/>
      <c r="C38" s="100"/>
      <c r="D38" s="100"/>
      <c r="E38" s="101"/>
    </row>
    <row r="39" spans="1:5" ht="27.75" customHeight="1" x14ac:dyDescent="0.35">
      <c r="A39" s="138" t="s">
        <v>106</v>
      </c>
      <c r="B39" s="98"/>
      <c r="C39" s="98"/>
      <c r="D39" s="98"/>
      <c r="E39" s="98"/>
    </row>
    <row r="40" spans="1:5" ht="69.75" customHeight="1" x14ac:dyDescent="0.35">
      <c r="A40" s="52" t="s">
        <v>107</v>
      </c>
      <c r="B40" s="117"/>
      <c r="C40" s="118"/>
      <c r="D40" s="118"/>
      <c r="E40" s="119"/>
    </row>
    <row r="41" spans="1:5" ht="69.75" customHeight="1" x14ac:dyDescent="0.35">
      <c r="A41" s="53" t="s">
        <v>108</v>
      </c>
      <c r="B41" s="117"/>
      <c r="C41" s="118"/>
      <c r="D41" s="118"/>
      <c r="E41" s="119"/>
    </row>
    <row r="42" spans="1:5" ht="14.25" customHeight="1" x14ac:dyDescent="0.35">
      <c r="A42" s="1"/>
      <c r="B42" s="1"/>
      <c r="C42" s="1"/>
      <c r="D42" s="1"/>
      <c r="E42" s="1"/>
    </row>
    <row r="43" spans="1:5" ht="19.5" customHeight="1" x14ac:dyDescent="0.35">
      <c r="A43" s="111" t="s">
        <v>497</v>
      </c>
      <c r="B43" s="100"/>
      <c r="C43" s="100"/>
      <c r="D43" s="100"/>
      <c r="E43" s="101"/>
    </row>
    <row r="44" spans="1:5" ht="27.75" customHeight="1" x14ac:dyDescent="0.35">
      <c r="A44" s="138" t="s">
        <v>110</v>
      </c>
      <c r="B44" s="98"/>
      <c r="C44" s="98"/>
      <c r="D44" s="98"/>
      <c r="E44" s="98"/>
    </row>
    <row r="45" spans="1:5" ht="78" x14ac:dyDescent="0.35">
      <c r="A45" s="47" t="s">
        <v>111</v>
      </c>
      <c r="B45" s="122"/>
      <c r="C45" s="123"/>
      <c r="D45" s="124"/>
      <c r="E45" s="66" t="s">
        <v>493</v>
      </c>
    </row>
    <row r="46" spans="1:5" ht="54.75" customHeight="1" x14ac:dyDescent="0.35">
      <c r="A46" s="51" t="s">
        <v>112</v>
      </c>
      <c r="B46" s="117"/>
      <c r="C46" s="118"/>
      <c r="D46" s="118"/>
      <c r="E46" s="119"/>
    </row>
    <row r="47" spans="1:5" ht="52" x14ac:dyDescent="0.35">
      <c r="A47" s="47" t="s">
        <v>114</v>
      </c>
      <c r="B47" s="122"/>
      <c r="C47" s="123"/>
      <c r="D47" s="124"/>
      <c r="E47" s="66" t="s">
        <v>492</v>
      </c>
    </row>
    <row r="48" spans="1:5" ht="54.75" customHeight="1" x14ac:dyDescent="0.35">
      <c r="A48" s="51" t="s">
        <v>112</v>
      </c>
      <c r="B48" s="117"/>
      <c r="C48" s="118"/>
      <c r="D48" s="118"/>
      <c r="E48" s="119"/>
    </row>
    <row r="49" spans="1:5" ht="58.5" customHeight="1" x14ac:dyDescent="0.35">
      <c r="A49" s="47" t="s">
        <v>115</v>
      </c>
      <c r="B49" s="122"/>
      <c r="C49" s="123"/>
      <c r="D49" s="124"/>
      <c r="E49" s="66" t="s">
        <v>492</v>
      </c>
    </row>
    <row r="50" spans="1:5" ht="54.75" customHeight="1" x14ac:dyDescent="0.35">
      <c r="A50" s="51" t="s">
        <v>112</v>
      </c>
      <c r="B50" s="117"/>
      <c r="C50" s="118"/>
      <c r="D50" s="118"/>
      <c r="E50" s="119"/>
    </row>
    <row r="51" spans="1:5" ht="65" x14ac:dyDescent="0.35">
      <c r="A51" s="47" t="s">
        <v>117</v>
      </c>
      <c r="B51" s="122"/>
      <c r="C51" s="123"/>
      <c r="D51" s="124"/>
      <c r="E51" s="66" t="s">
        <v>492</v>
      </c>
    </row>
    <row r="52" spans="1:5" ht="54.75" customHeight="1" x14ac:dyDescent="0.35">
      <c r="A52" s="51" t="s">
        <v>118</v>
      </c>
      <c r="B52" s="117"/>
      <c r="C52" s="118"/>
      <c r="D52" s="118"/>
      <c r="E52" s="119"/>
    </row>
    <row r="53" spans="1:5" ht="40.5" customHeight="1" x14ac:dyDescent="0.35">
      <c r="A53" s="47" t="s">
        <v>120</v>
      </c>
      <c r="B53" s="125"/>
      <c r="C53" s="126"/>
      <c r="D53" s="127"/>
      <c r="E53" s="66" t="s">
        <v>492</v>
      </c>
    </row>
    <row r="54" spans="1:5" ht="54.75" customHeight="1" x14ac:dyDescent="0.35">
      <c r="A54" s="51" t="s">
        <v>112</v>
      </c>
      <c r="B54" s="117"/>
      <c r="C54" s="118"/>
      <c r="D54" s="118"/>
      <c r="E54" s="119"/>
    </row>
    <row r="55" spans="1:5" ht="45" customHeight="1" x14ac:dyDescent="0.35">
      <c r="A55" s="47" t="s">
        <v>122</v>
      </c>
      <c r="B55" s="122"/>
      <c r="C55" s="123"/>
      <c r="D55" s="124"/>
      <c r="E55" s="66" t="s">
        <v>493</v>
      </c>
    </row>
    <row r="56" spans="1:5" ht="54.75" customHeight="1" x14ac:dyDescent="0.35">
      <c r="A56" s="51" t="s">
        <v>112</v>
      </c>
      <c r="B56" s="117"/>
      <c r="C56" s="118"/>
      <c r="D56" s="118"/>
      <c r="E56" s="119"/>
    </row>
    <row r="57" spans="1:5" ht="52.5" customHeight="1" x14ac:dyDescent="0.35">
      <c r="A57" s="84" t="s">
        <v>124</v>
      </c>
      <c r="B57" s="117"/>
      <c r="C57" s="118"/>
      <c r="D57" s="119"/>
      <c r="E57" s="66" t="s">
        <v>492</v>
      </c>
    </row>
    <row r="58" spans="1:5" ht="14.25" customHeight="1" x14ac:dyDescent="0.35">
      <c r="A58" s="51" t="s">
        <v>503</v>
      </c>
      <c r="B58" s="1"/>
      <c r="C58" s="1"/>
      <c r="D58" s="1"/>
      <c r="E58" s="1"/>
    </row>
    <row r="59" spans="1:5" ht="14.25" customHeight="1" x14ac:dyDescent="0.35">
      <c r="A59" s="1"/>
      <c r="B59" s="1"/>
      <c r="C59" s="1"/>
      <c r="D59" s="1"/>
      <c r="E59" s="1"/>
    </row>
    <row r="60" spans="1:5" ht="19.5" customHeight="1" x14ac:dyDescent="0.35">
      <c r="A60" s="111" t="s">
        <v>498</v>
      </c>
      <c r="B60" s="100"/>
      <c r="C60" s="100"/>
      <c r="D60" s="100"/>
      <c r="E60" s="101"/>
    </row>
    <row r="61" spans="1:5" ht="27.75" customHeight="1" x14ac:dyDescent="0.35">
      <c r="A61" s="105" t="s">
        <v>126</v>
      </c>
      <c r="B61" s="106"/>
      <c r="C61" s="106"/>
      <c r="D61" s="106"/>
      <c r="E61" s="106"/>
    </row>
    <row r="62" spans="1:5" ht="99.75" customHeight="1" x14ac:dyDescent="0.35">
      <c r="A62" s="7" t="s">
        <v>127</v>
      </c>
      <c r="B62" s="134"/>
      <c r="C62" s="135"/>
      <c r="D62" s="135"/>
      <c r="E62" s="135"/>
    </row>
    <row r="63" spans="1:5" ht="14.25" customHeight="1" x14ac:dyDescent="0.35">
      <c r="A63" s="1"/>
      <c r="B63" s="1"/>
      <c r="C63" s="1"/>
      <c r="D63" s="1"/>
      <c r="E63" s="1"/>
    </row>
    <row r="64" spans="1:5" ht="19.5" customHeight="1" x14ac:dyDescent="0.35">
      <c r="A64" s="113" t="s">
        <v>129</v>
      </c>
      <c r="B64" s="100"/>
      <c r="C64" s="100"/>
      <c r="D64" s="100"/>
      <c r="E64" s="101"/>
    </row>
    <row r="65" spans="1:5" ht="27.75" customHeight="1" x14ac:dyDescent="0.35">
      <c r="A65" s="105" t="s">
        <v>130</v>
      </c>
      <c r="B65" s="106"/>
      <c r="C65" s="106"/>
      <c r="D65" s="106"/>
      <c r="E65" s="106"/>
    </row>
    <row r="66" spans="1:5" ht="99.75" customHeight="1" x14ac:dyDescent="0.35">
      <c r="A66" s="7" t="s">
        <v>131</v>
      </c>
      <c r="B66" s="134"/>
      <c r="C66" s="135"/>
      <c r="D66" s="135"/>
      <c r="E66" s="135"/>
    </row>
    <row r="67" spans="1:5" ht="14.25" customHeight="1" x14ac:dyDescent="0.35">
      <c r="A67" s="1"/>
      <c r="B67" s="1"/>
      <c r="C67" s="1"/>
      <c r="D67" s="1"/>
      <c r="E67" s="1"/>
    </row>
    <row r="68" spans="1:5" ht="14.25" customHeight="1" x14ac:dyDescent="0.35">
      <c r="A68" s="1"/>
      <c r="B68" s="1"/>
      <c r="C68" s="1"/>
      <c r="D68" s="1"/>
      <c r="E68" s="1"/>
    </row>
    <row r="69" spans="1:5" ht="14.25" customHeight="1" x14ac:dyDescent="0.35">
      <c r="A69" s="1"/>
      <c r="B69" s="1"/>
      <c r="C69" s="1"/>
      <c r="D69" s="1"/>
      <c r="E69" s="1"/>
    </row>
    <row r="70" spans="1:5" ht="14.25" customHeight="1" x14ac:dyDescent="0.35">
      <c r="A70" s="1"/>
      <c r="B70" s="1"/>
      <c r="C70" s="1"/>
      <c r="D70" s="1"/>
      <c r="E70" s="1"/>
    </row>
    <row r="71" spans="1:5" ht="14.25" customHeight="1" x14ac:dyDescent="0.35">
      <c r="A71" s="1"/>
      <c r="B71" s="1"/>
      <c r="C71" s="1"/>
      <c r="D71" s="1"/>
      <c r="E71" s="1"/>
    </row>
    <row r="72" spans="1:5" ht="14.25" customHeight="1" x14ac:dyDescent="0.35">
      <c r="A72" s="1"/>
      <c r="B72" s="1"/>
      <c r="C72" s="1"/>
      <c r="D72" s="1"/>
      <c r="E72" s="1"/>
    </row>
    <row r="73" spans="1:5" ht="14.25" customHeight="1" x14ac:dyDescent="0.35">
      <c r="A73" s="1"/>
      <c r="B73" s="1"/>
      <c r="C73" s="1"/>
      <c r="D73" s="1"/>
      <c r="E73" s="1"/>
    </row>
    <row r="74" spans="1:5" ht="14.25" customHeight="1" x14ac:dyDescent="0.35">
      <c r="A74" s="1"/>
      <c r="B74" s="1"/>
      <c r="C74" s="1"/>
      <c r="D74" s="1"/>
      <c r="E74" s="1"/>
    </row>
    <row r="75" spans="1:5" ht="14.25" customHeight="1" x14ac:dyDescent="0.35">
      <c r="A75" s="1"/>
      <c r="B75" s="1"/>
      <c r="C75" s="1"/>
      <c r="D75" s="1"/>
      <c r="E75" s="1"/>
    </row>
    <row r="76" spans="1:5" ht="14.25" customHeight="1" x14ac:dyDescent="0.35">
      <c r="A76" s="1"/>
      <c r="B76" s="1"/>
      <c r="C76" s="1"/>
      <c r="D76" s="1"/>
      <c r="E76" s="1"/>
    </row>
    <row r="77" spans="1:5" ht="14.25" customHeight="1" x14ac:dyDescent="0.35">
      <c r="A77" s="1"/>
      <c r="B77" s="1"/>
      <c r="C77" s="1"/>
      <c r="D77" s="1"/>
      <c r="E77" s="1"/>
    </row>
    <row r="78" spans="1:5" ht="14.25" customHeight="1" x14ac:dyDescent="0.35">
      <c r="A78" s="1"/>
      <c r="B78" s="1"/>
      <c r="C78" s="1"/>
      <c r="D78" s="1"/>
      <c r="E78" s="1"/>
    </row>
    <row r="79" spans="1:5" ht="14.25" customHeight="1" x14ac:dyDescent="0.35">
      <c r="A79" s="1"/>
      <c r="B79" s="1"/>
      <c r="C79" s="1"/>
      <c r="D79" s="1"/>
      <c r="E79" s="1"/>
    </row>
    <row r="80" spans="1:5" ht="14.25" customHeight="1" x14ac:dyDescent="0.35">
      <c r="A80" s="1"/>
      <c r="B80" s="1"/>
      <c r="C80" s="1"/>
      <c r="D80" s="1"/>
      <c r="E80" s="1"/>
    </row>
    <row r="81" spans="1:5" ht="14.25" customHeight="1" x14ac:dyDescent="0.35">
      <c r="A81" s="1"/>
      <c r="B81" s="1"/>
      <c r="C81" s="1"/>
      <c r="D81" s="1"/>
      <c r="E81" s="1"/>
    </row>
    <row r="82" spans="1:5" ht="14.25" customHeight="1" x14ac:dyDescent="0.35">
      <c r="A82" s="1"/>
      <c r="B82" s="1"/>
      <c r="C82" s="1"/>
      <c r="D82" s="1"/>
      <c r="E82" s="1"/>
    </row>
    <row r="83" spans="1:5" ht="14.25" customHeight="1" x14ac:dyDescent="0.35">
      <c r="A83" s="1"/>
      <c r="B83" s="1"/>
      <c r="C83" s="1"/>
      <c r="D83" s="1"/>
      <c r="E83" s="1"/>
    </row>
    <row r="84" spans="1:5" ht="14.25" customHeight="1" x14ac:dyDescent="0.35">
      <c r="A84" s="1"/>
      <c r="B84" s="1"/>
      <c r="C84" s="1"/>
      <c r="D84" s="1"/>
      <c r="E84" s="1"/>
    </row>
    <row r="85" spans="1:5" ht="14.25" customHeight="1" x14ac:dyDescent="0.35">
      <c r="A85" s="1"/>
      <c r="B85" s="1"/>
      <c r="C85" s="1"/>
      <c r="D85" s="1"/>
      <c r="E85" s="1"/>
    </row>
    <row r="86" spans="1:5" ht="14.25" customHeight="1" x14ac:dyDescent="0.35">
      <c r="A86" s="1"/>
      <c r="B86" s="1"/>
      <c r="C86" s="1"/>
      <c r="D86" s="1"/>
      <c r="E86" s="1"/>
    </row>
    <row r="87" spans="1:5" ht="14.25" customHeight="1" x14ac:dyDescent="0.35">
      <c r="A87" s="1"/>
      <c r="B87" s="1"/>
      <c r="C87" s="1"/>
      <c r="D87" s="1"/>
      <c r="E87" s="1"/>
    </row>
    <row r="88" spans="1:5" ht="14.25" customHeight="1" x14ac:dyDescent="0.35">
      <c r="A88" s="1"/>
      <c r="B88" s="1"/>
      <c r="C88" s="1"/>
      <c r="D88" s="1"/>
      <c r="E88" s="1"/>
    </row>
    <row r="89" spans="1:5" ht="14.25" customHeight="1" x14ac:dyDescent="0.35">
      <c r="A89" s="1"/>
      <c r="B89" s="1"/>
      <c r="C89" s="1"/>
      <c r="D89" s="1"/>
      <c r="E89" s="1"/>
    </row>
    <row r="90" spans="1:5" ht="14.25" customHeight="1" x14ac:dyDescent="0.35">
      <c r="A90" s="1"/>
      <c r="B90" s="1"/>
      <c r="C90" s="1"/>
      <c r="D90" s="1"/>
      <c r="E90" s="1"/>
    </row>
    <row r="91" spans="1:5" ht="14.25" customHeight="1" x14ac:dyDescent="0.35">
      <c r="A91" s="1"/>
      <c r="B91" s="1"/>
      <c r="C91" s="1"/>
      <c r="D91" s="1"/>
      <c r="E91" s="1"/>
    </row>
    <row r="92" spans="1:5" ht="14.25" customHeight="1" x14ac:dyDescent="0.35">
      <c r="A92" s="1"/>
      <c r="B92" s="1"/>
      <c r="C92" s="1"/>
      <c r="D92" s="1"/>
      <c r="E92" s="1"/>
    </row>
    <row r="93" spans="1:5" ht="14.25" customHeight="1" x14ac:dyDescent="0.35">
      <c r="A93" s="1"/>
      <c r="B93" s="1"/>
      <c r="C93" s="1"/>
      <c r="D93" s="1"/>
      <c r="E93" s="1"/>
    </row>
    <row r="94" spans="1:5" ht="14.25" customHeight="1" x14ac:dyDescent="0.35">
      <c r="A94" s="1"/>
      <c r="B94" s="1"/>
      <c r="C94" s="1"/>
      <c r="D94" s="1"/>
      <c r="E94" s="1"/>
    </row>
    <row r="95" spans="1:5" ht="14.25" customHeight="1" x14ac:dyDescent="0.35">
      <c r="A95" s="1"/>
      <c r="B95" s="1"/>
      <c r="C95" s="1"/>
      <c r="D95" s="1"/>
      <c r="E95" s="1"/>
    </row>
    <row r="96" spans="1:5" ht="14.25" customHeight="1" x14ac:dyDescent="0.35">
      <c r="A96" s="1"/>
      <c r="B96" s="1"/>
      <c r="C96" s="1"/>
      <c r="D96" s="1"/>
      <c r="E96" s="1"/>
    </row>
    <row r="97" spans="1:5" ht="14.25" customHeight="1" x14ac:dyDescent="0.35">
      <c r="A97" s="1"/>
      <c r="B97" s="1"/>
      <c r="C97" s="1"/>
      <c r="D97" s="1"/>
      <c r="E97" s="1"/>
    </row>
    <row r="98" spans="1:5" ht="14.25" customHeight="1" x14ac:dyDescent="0.35">
      <c r="A98" s="1"/>
      <c r="B98" s="1"/>
      <c r="C98" s="1"/>
      <c r="D98" s="1"/>
      <c r="E98" s="1"/>
    </row>
    <row r="99" spans="1:5" ht="14.25" customHeight="1" x14ac:dyDescent="0.35">
      <c r="A99" s="1"/>
      <c r="B99" s="1"/>
      <c r="C99" s="1"/>
      <c r="D99" s="1"/>
      <c r="E99" s="1"/>
    </row>
    <row r="100" spans="1:5" ht="14.25" customHeight="1" x14ac:dyDescent="0.35">
      <c r="A100" s="1"/>
      <c r="B100" s="1"/>
      <c r="C100" s="1"/>
      <c r="D100" s="1"/>
      <c r="E100" s="1"/>
    </row>
    <row r="101" spans="1:5" ht="14.25" customHeight="1" x14ac:dyDescent="0.35">
      <c r="A101" s="1"/>
      <c r="B101" s="1"/>
      <c r="C101" s="1"/>
      <c r="D101" s="1"/>
      <c r="E101" s="1"/>
    </row>
    <row r="102" spans="1:5" ht="14.25" customHeight="1" x14ac:dyDescent="0.35">
      <c r="A102" s="1"/>
      <c r="B102" s="1"/>
      <c r="C102" s="1"/>
      <c r="D102" s="1"/>
      <c r="E102" s="1"/>
    </row>
    <row r="103" spans="1:5" ht="14.25" customHeight="1" x14ac:dyDescent="0.35">
      <c r="A103" s="1"/>
      <c r="B103" s="1"/>
      <c r="C103" s="1"/>
      <c r="D103" s="1"/>
      <c r="E103" s="1"/>
    </row>
    <row r="104" spans="1:5" ht="14.25" customHeight="1" x14ac:dyDescent="0.35">
      <c r="A104" s="1"/>
      <c r="B104" s="1"/>
      <c r="C104" s="1"/>
      <c r="D104" s="1"/>
      <c r="E104" s="1"/>
    </row>
    <row r="105" spans="1:5" ht="14.25" customHeight="1" x14ac:dyDescent="0.35">
      <c r="A105" s="1"/>
      <c r="B105" s="1"/>
      <c r="C105" s="1"/>
      <c r="D105" s="1"/>
      <c r="E105" s="1"/>
    </row>
    <row r="106" spans="1:5" ht="14.25" customHeight="1" x14ac:dyDescent="0.35">
      <c r="A106" s="1"/>
      <c r="B106" s="1"/>
      <c r="C106" s="1"/>
      <c r="D106" s="1"/>
      <c r="E106" s="1"/>
    </row>
    <row r="107" spans="1:5" ht="14.25" customHeight="1" x14ac:dyDescent="0.35">
      <c r="A107" s="1"/>
      <c r="B107" s="1"/>
      <c r="C107" s="1"/>
      <c r="D107" s="1"/>
      <c r="E107" s="1"/>
    </row>
    <row r="108" spans="1:5" ht="14.25" customHeight="1" x14ac:dyDescent="0.35">
      <c r="A108" s="1"/>
      <c r="B108" s="1"/>
      <c r="C108" s="1"/>
      <c r="D108" s="1"/>
      <c r="E108" s="1"/>
    </row>
    <row r="109" spans="1:5" ht="14.25" customHeight="1" x14ac:dyDescent="0.35">
      <c r="A109" s="1"/>
      <c r="B109" s="1"/>
      <c r="C109" s="1"/>
      <c r="D109" s="1"/>
      <c r="E109" s="1"/>
    </row>
    <row r="110" spans="1:5" ht="14.25" customHeight="1" x14ac:dyDescent="0.35">
      <c r="A110" s="1"/>
      <c r="B110" s="1"/>
      <c r="C110" s="1"/>
      <c r="D110" s="1"/>
      <c r="E110" s="1"/>
    </row>
    <row r="111" spans="1:5" ht="14.25" customHeight="1" x14ac:dyDescent="0.35">
      <c r="A111" s="1"/>
      <c r="B111" s="1"/>
      <c r="C111" s="1"/>
      <c r="D111" s="1"/>
      <c r="E111" s="1"/>
    </row>
    <row r="112" spans="1:5" ht="14.25" customHeight="1" x14ac:dyDescent="0.35">
      <c r="A112" s="1"/>
      <c r="B112" s="1"/>
      <c r="C112" s="1"/>
      <c r="D112" s="1"/>
      <c r="E112" s="1"/>
    </row>
    <row r="113" spans="1:5" ht="14.25" customHeight="1" x14ac:dyDescent="0.35">
      <c r="A113" s="1"/>
      <c r="B113" s="1"/>
      <c r="C113" s="1"/>
      <c r="D113" s="1"/>
      <c r="E113" s="1"/>
    </row>
    <row r="114" spans="1:5" ht="14.25" customHeight="1" x14ac:dyDescent="0.35">
      <c r="A114" s="1"/>
      <c r="B114" s="1"/>
      <c r="C114" s="1"/>
      <c r="D114" s="1"/>
      <c r="E114" s="1"/>
    </row>
    <row r="115" spans="1:5" ht="14.25" customHeight="1" x14ac:dyDescent="0.35">
      <c r="A115" s="1"/>
      <c r="B115" s="1"/>
      <c r="C115" s="1"/>
      <c r="D115" s="1"/>
      <c r="E115" s="1"/>
    </row>
    <row r="116" spans="1:5" ht="14.25" customHeight="1" x14ac:dyDescent="0.35">
      <c r="A116" s="1"/>
      <c r="B116" s="1"/>
      <c r="C116" s="1"/>
      <c r="D116" s="1"/>
      <c r="E116" s="1"/>
    </row>
    <row r="117" spans="1:5" ht="14.25" customHeight="1" x14ac:dyDescent="0.35">
      <c r="A117" s="1"/>
      <c r="B117" s="1"/>
      <c r="C117" s="1"/>
      <c r="D117" s="1"/>
      <c r="E117" s="1"/>
    </row>
    <row r="118" spans="1:5" ht="14.25" customHeight="1" x14ac:dyDescent="0.35">
      <c r="A118" s="1"/>
      <c r="B118" s="1"/>
      <c r="C118" s="1"/>
      <c r="D118" s="1"/>
      <c r="E118" s="1"/>
    </row>
    <row r="119" spans="1:5" ht="14.25" customHeight="1" x14ac:dyDescent="0.35">
      <c r="A119" s="1"/>
      <c r="B119" s="1"/>
      <c r="C119" s="1"/>
      <c r="D119" s="1"/>
      <c r="E119" s="1"/>
    </row>
    <row r="120" spans="1:5" ht="14.25" customHeight="1" x14ac:dyDescent="0.35">
      <c r="A120" s="1"/>
      <c r="B120" s="1"/>
      <c r="C120" s="1"/>
      <c r="D120" s="1"/>
      <c r="E120" s="1"/>
    </row>
    <row r="121" spans="1:5" ht="14.25" customHeight="1" x14ac:dyDescent="0.35">
      <c r="A121" s="1"/>
      <c r="B121" s="1"/>
      <c r="C121" s="1"/>
      <c r="D121" s="1"/>
      <c r="E121" s="1"/>
    </row>
    <row r="122" spans="1:5" ht="14.25" customHeight="1" x14ac:dyDescent="0.35">
      <c r="A122" s="1"/>
      <c r="B122" s="1"/>
      <c r="C122" s="1"/>
      <c r="D122" s="1"/>
      <c r="E122" s="1"/>
    </row>
    <row r="123" spans="1:5" ht="14.25" customHeight="1" x14ac:dyDescent="0.35">
      <c r="A123" s="1"/>
      <c r="B123" s="1"/>
      <c r="C123" s="1"/>
      <c r="D123" s="1"/>
      <c r="E123" s="1"/>
    </row>
    <row r="124" spans="1:5" ht="14.25" customHeight="1" x14ac:dyDescent="0.35">
      <c r="A124" s="1"/>
      <c r="B124" s="1"/>
      <c r="C124" s="1"/>
      <c r="D124" s="1"/>
      <c r="E124" s="1"/>
    </row>
    <row r="125" spans="1:5" ht="14.25" customHeight="1" x14ac:dyDescent="0.35">
      <c r="A125" s="1"/>
      <c r="B125" s="1"/>
      <c r="C125" s="1"/>
      <c r="D125" s="1"/>
      <c r="E125" s="1"/>
    </row>
    <row r="126" spans="1:5" ht="14.25" customHeight="1" x14ac:dyDescent="0.35">
      <c r="A126" s="1"/>
      <c r="B126" s="1"/>
      <c r="C126" s="1"/>
      <c r="D126" s="1"/>
      <c r="E126" s="1"/>
    </row>
    <row r="127" spans="1:5" ht="14.25" customHeight="1" x14ac:dyDescent="0.35">
      <c r="A127" s="1"/>
      <c r="B127" s="1"/>
      <c r="C127" s="1"/>
      <c r="D127" s="1"/>
      <c r="E127" s="1"/>
    </row>
    <row r="128" spans="1:5" ht="14.25" customHeight="1" x14ac:dyDescent="0.35">
      <c r="A128" s="1"/>
      <c r="B128" s="1"/>
      <c r="C128" s="1"/>
      <c r="D128" s="1"/>
      <c r="E128" s="1"/>
    </row>
    <row r="129" spans="1:5" ht="14.25" customHeight="1" x14ac:dyDescent="0.35">
      <c r="A129" s="1"/>
      <c r="B129" s="1"/>
      <c r="C129" s="1"/>
      <c r="D129" s="1"/>
      <c r="E129" s="1"/>
    </row>
    <row r="130" spans="1:5" ht="14.25" customHeight="1" x14ac:dyDescent="0.35">
      <c r="A130" s="1"/>
      <c r="B130" s="1"/>
      <c r="C130" s="1"/>
      <c r="D130" s="1"/>
      <c r="E130" s="1"/>
    </row>
    <row r="131" spans="1:5" ht="14.25" customHeight="1" x14ac:dyDescent="0.35">
      <c r="A131" s="1"/>
      <c r="B131" s="1"/>
      <c r="C131" s="1"/>
      <c r="D131" s="1"/>
      <c r="E131" s="1"/>
    </row>
    <row r="132" spans="1:5" ht="14.25" customHeight="1" x14ac:dyDescent="0.35">
      <c r="A132" s="1"/>
      <c r="B132" s="1"/>
      <c r="C132" s="1"/>
      <c r="D132" s="1"/>
      <c r="E132" s="1"/>
    </row>
    <row r="133" spans="1:5" ht="14.25" customHeight="1" x14ac:dyDescent="0.35">
      <c r="A133" s="1"/>
      <c r="B133" s="1"/>
      <c r="C133" s="1"/>
      <c r="D133" s="1"/>
      <c r="E133" s="1"/>
    </row>
    <row r="134" spans="1:5" ht="14.25" customHeight="1" x14ac:dyDescent="0.35">
      <c r="A134" s="1"/>
      <c r="B134" s="1"/>
      <c r="C134" s="1"/>
      <c r="D134" s="1"/>
      <c r="E134" s="1"/>
    </row>
    <row r="135" spans="1:5" ht="14.25" customHeight="1" x14ac:dyDescent="0.35">
      <c r="A135" s="1"/>
      <c r="B135" s="1"/>
      <c r="C135" s="1"/>
      <c r="D135" s="1"/>
      <c r="E135" s="1"/>
    </row>
    <row r="136" spans="1:5" ht="14.25" customHeight="1" x14ac:dyDescent="0.35">
      <c r="A136" s="1"/>
      <c r="B136" s="1"/>
      <c r="C136" s="1"/>
      <c r="D136" s="1"/>
      <c r="E136" s="1"/>
    </row>
    <row r="137" spans="1:5" ht="14.25" customHeight="1" x14ac:dyDescent="0.35">
      <c r="A137" s="1"/>
      <c r="B137" s="1"/>
      <c r="C137" s="1"/>
      <c r="D137" s="1"/>
      <c r="E137" s="1"/>
    </row>
    <row r="138" spans="1:5" ht="14.25" customHeight="1" x14ac:dyDescent="0.35">
      <c r="A138" s="1"/>
      <c r="B138" s="1"/>
      <c r="C138" s="1"/>
      <c r="D138" s="1"/>
      <c r="E138" s="1"/>
    </row>
    <row r="139" spans="1:5" ht="14.25" customHeight="1" x14ac:dyDescent="0.35">
      <c r="A139" s="1"/>
      <c r="B139" s="1"/>
      <c r="C139" s="1"/>
      <c r="D139" s="1"/>
      <c r="E139" s="1"/>
    </row>
    <row r="140" spans="1:5" ht="14.25" customHeight="1" x14ac:dyDescent="0.35">
      <c r="A140" s="1"/>
      <c r="B140" s="1"/>
      <c r="C140" s="1"/>
      <c r="D140" s="1"/>
      <c r="E140" s="1"/>
    </row>
    <row r="141" spans="1:5" ht="14.25" customHeight="1" x14ac:dyDescent="0.35">
      <c r="A141" s="1"/>
      <c r="B141" s="1"/>
      <c r="C141" s="1"/>
      <c r="D141" s="1"/>
      <c r="E141" s="1"/>
    </row>
    <row r="142" spans="1:5" ht="14.25" customHeight="1" x14ac:dyDescent="0.35">
      <c r="A142" s="1"/>
      <c r="B142" s="1"/>
      <c r="C142" s="1"/>
      <c r="D142" s="1"/>
      <c r="E142" s="1"/>
    </row>
    <row r="143" spans="1:5" ht="14.25" customHeight="1" x14ac:dyDescent="0.35">
      <c r="A143" s="1"/>
      <c r="B143" s="1"/>
      <c r="C143" s="1"/>
      <c r="D143" s="1"/>
      <c r="E143" s="1"/>
    </row>
    <row r="144" spans="1:5" ht="14.25" customHeight="1" x14ac:dyDescent="0.35">
      <c r="A144" s="1"/>
      <c r="B144" s="1"/>
      <c r="C144" s="1"/>
      <c r="D144" s="1"/>
      <c r="E144" s="1"/>
    </row>
    <row r="145" spans="1:5" ht="14.25" customHeight="1" x14ac:dyDescent="0.35">
      <c r="A145" s="1"/>
      <c r="B145" s="1"/>
      <c r="C145" s="1"/>
      <c r="D145" s="1"/>
      <c r="E145" s="1"/>
    </row>
    <row r="146" spans="1:5" ht="14.25" customHeight="1" x14ac:dyDescent="0.35">
      <c r="A146" s="1"/>
      <c r="B146" s="1"/>
      <c r="C146" s="1"/>
      <c r="D146" s="1"/>
      <c r="E146" s="1"/>
    </row>
    <row r="147" spans="1:5" ht="14.25" customHeight="1" x14ac:dyDescent="0.35">
      <c r="A147" s="1"/>
      <c r="B147" s="1"/>
      <c r="C147" s="1"/>
      <c r="D147" s="1"/>
      <c r="E147" s="1"/>
    </row>
    <row r="148" spans="1:5" ht="14.25" customHeight="1" x14ac:dyDescent="0.35">
      <c r="A148" s="1"/>
      <c r="B148" s="1"/>
      <c r="C148" s="1"/>
      <c r="D148" s="1"/>
      <c r="E148" s="1"/>
    </row>
    <row r="149" spans="1:5" ht="14.25" customHeight="1" x14ac:dyDescent="0.35">
      <c r="A149" s="1"/>
      <c r="B149" s="1"/>
      <c r="C149" s="1"/>
      <c r="D149" s="1"/>
      <c r="E149" s="1"/>
    </row>
    <row r="150" spans="1:5" ht="14.25" customHeight="1" x14ac:dyDescent="0.35">
      <c r="A150" s="1"/>
      <c r="B150" s="1"/>
      <c r="C150" s="1"/>
      <c r="D150" s="1"/>
      <c r="E150" s="1"/>
    </row>
    <row r="151" spans="1:5" ht="14.25" customHeight="1" x14ac:dyDescent="0.35">
      <c r="A151" s="1"/>
      <c r="B151" s="1"/>
      <c r="C151" s="1"/>
      <c r="D151" s="1"/>
      <c r="E151" s="1"/>
    </row>
    <row r="152" spans="1:5" ht="14.25" customHeight="1" x14ac:dyDescent="0.35">
      <c r="A152" s="1"/>
      <c r="B152" s="1"/>
      <c r="C152" s="1"/>
      <c r="D152" s="1"/>
      <c r="E152" s="1"/>
    </row>
    <row r="153" spans="1:5" ht="14.25" customHeight="1" x14ac:dyDescent="0.35">
      <c r="A153" s="1"/>
      <c r="B153" s="1"/>
      <c r="C153" s="1"/>
      <c r="D153" s="1"/>
      <c r="E153" s="1"/>
    </row>
    <row r="154" spans="1:5" ht="14.25" customHeight="1" x14ac:dyDescent="0.35">
      <c r="A154" s="1"/>
      <c r="B154" s="1"/>
      <c r="C154" s="1"/>
      <c r="D154" s="1"/>
      <c r="E154" s="1"/>
    </row>
    <row r="155" spans="1:5" ht="14.25" customHeight="1" x14ac:dyDescent="0.35">
      <c r="A155" s="1"/>
      <c r="B155" s="1"/>
      <c r="C155" s="1"/>
      <c r="D155" s="1"/>
      <c r="E155" s="1"/>
    </row>
    <row r="156" spans="1:5" ht="14.25" customHeight="1" x14ac:dyDescent="0.35">
      <c r="A156" s="1"/>
      <c r="B156" s="1"/>
      <c r="C156" s="1"/>
      <c r="D156" s="1"/>
      <c r="E156" s="1"/>
    </row>
    <row r="157" spans="1:5" ht="14.25" customHeight="1" x14ac:dyDescent="0.35">
      <c r="A157" s="1"/>
      <c r="B157" s="1"/>
      <c r="C157" s="1"/>
      <c r="D157" s="1"/>
      <c r="E157" s="1"/>
    </row>
    <row r="158" spans="1:5" ht="14.25" customHeight="1" x14ac:dyDescent="0.35">
      <c r="A158" s="1"/>
      <c r="B158" s="1"/>
      <c r="C158" s="1"/>
      <c r="D158" s="1"/>
      <c r="E158" s="1"/>
    </row>
    <row r="159" spans="1:5" ht="14.25" customHeight="1" x14ac:dyDescent="0.35">
      <c r="A159" s="1"/>
      <c r="B159" s="1"/>
      <c r="C159" s="1"/>
      <c r="D159" s="1"/>
      <c r="E159" s="1"/>
    </row>
    <row r="160" spans="1:5" ht="14.25" customHeight="1" x14ac:dyDescent="0.35">
      <c r="A160" s="1"/>
      <c r="B160" s="1"/>
      <c r="C160" s="1"/>
      <c r="D160" s="1"/>
      <c r="E160" s="1"/>
    </row>
    <row r="161" spans="1:5" ht="14.25" customHeight="1" x14ac:dyDescent="0.35">
      <c r="A161" s="1"/>
      <c r="B161" s="1"/>
      <c r="C161" s="1"/>
      <c r="D161" s="1"/>
      <c r="E161" s="1"/>
    </row>
    <row r="162" spans="1:5" ht="14.25" customHeight="1" x14ac:dyDescent="0.35">
      <c r="A162" s="1"/>
      <c r="B162" s="1"/>
      <c r="C162" s="1"/>
      <c r="D162" s="1"/>
      <c r="E162" s="1"/>
    </row>
    <row r="163" spans="1:5" ht="14.25" customHeight="1" x14ac:dyDescent="0.35">
      <c r="A163" s="1"/>
      <c r="B163" s="1"/>
      <c r="C163" s="1"/>
      <c r="D163" s="1"/>
      <c r="E163" s="1"/>
    </row>
    <row r="164" spans="1:5" ht="14.25" customHeight="1" x14ac:dyDescent="0.35">
      <c r="A164" s="1"/>
      <c r="B164" s="1"/>
      <c r="C164" s="1"/>
      <c r="D164" s="1"/>
      <c r="E164" s="1"/>
    </row>
    <row r="165" spans="1:5" ht="14.25" customHeight="1" x14ac:dyDescent="0.35">
      <c r="A165" s="1"/>
      <c r="B165" s="1"/>
      <c r="C165" s="1"/>
      <c r="D165" s="1"/>
      <c r="E165" s="1"/>
    </row>
    <row r="166" spans="1:5" ht="14.25" customHeight="1" x14ac:dyDescent="0.35">
      <c r="A166" s="1"/>
      <c r="B166" s="1"/>
      <c r="C166" s="1"/>
      <c r="D166" s="1"/>
      <c r="E166" s="1"/>
    </row>
    <row r="167" spans="1:5" ht="14.25" customHeight="1" x14ac:dyDescent="0.35">
      <c r="A167" s="1"/>
      <c r="B167" s="1"/>
      <c r="C167" s="1"/>
      <c r="D167" s="1"/>
      <c r="E167" s="1"/>
    </row>
    <row r="168" spans="1:5" ht="14.25" customHeight="1" x14ac:dyDescent="0.35">
      <c r="A168" s="1"/>
      <c r="B168" s="1"/>
      <c r="C168" s="1"/>
      <c r="D168" s="1"/>
      <c r="E168" s="1"/>
    </row>
    <row r="169" spans="1:5" ht="14.25" customHeight="1" x14ac:dyDescent="0.35">
      <c r="A169" s="1"/>
      <c r="B169" s="1"/>
      <c r="C169" s="1"/>
      <c r="D169" s="1"/>
      <c r="E169" s="1"/>
    </row>
    <row r="170" spans="1:5" ht="14.25" customHeight="1" x14ac:dyDescent="0.35">
      <c r="A170" s="1"/>
      <c r="B170" s="1"/>
      <c r="C170" s="1"/>
      <c r="D170" s="1"/>
      <c r="E170" s="1"/>
    </row>
    <row r="171" spans="1:5" ht="14.25" customHeight="1" x14ac:dyDescent="0.35">
      <c r="A171" s="1"/>
      <c r="B171" s="1"/>
      <c r="C171" s="1"/>
      <c r="D171" s="1"/>
      <c r="E171" s="1"/>
    </row>
    <row r="172" spans="1:5" ht="14.25" customHeight="1" x14ac:dyDescent="0.35">
      <c r="A172" s="1"/>
      <c r="B172" s="1"/>
      <c r="C172" s="1"/>
      <c r="D172" s="1"/>
      <c r="E172" s="1"/>
    </row>
    <row r="173" spans="1:5" ht="14.25" customHeight="1" x14ac:dyDescent="0.35">
      <c r="A173" s="1"/>
      <c r="B173" s="1"/>
      <c r="C173" s="1"/>
      <c r="D173" s="1"/>
      <c r="E173" s="1"/>
    </row>
    <row r="174" spans="1:5" ht="14.25" customHeight="1" x14ac:dyDescent="0.35">
      <c r="A174" s="1"/>
      <c r="B174" s="1"/>
      <c r="C174" s="1"/>
      <c r="D174" s="1"/>
      <c r="E174" s="1"/>
    </row>
    <row r="175" spans="1:5" ht="14.25" customHeight="1" x14ac:dyDescent="0.35">
      <c r="A175" s="1"/>
      <c r="B175" s="1"/>
      <c r="C175" s="1"/>
      <c r="D175" s="1"/>
      <c r="E175" s="1"/>
    </row>
    <row r="176" spans="1:5" ht="14.25" customHeight="1" x14ac:dyDescent="0.35">
      <c r="A176" s="1"/>
      <c r="B176" s="1"/>
      <c r="C176" s="1"/>
      <c r="D176" s="1"/>
      <c r="E176" s="1"/>
    </row>
    <row r="177" spans="1:5" ht="14.25" customHeight="1" x14ac:dyDescent="0.35">
      <c r="A177" s="1"/>
      <c r="B177" s="1"/>
      <c r="C177" s="1"/>
      <c r="D177" s="1"/>
      <c r="E177" s="1"/>
    </row>
    <row r="178" spans="1:5" ht="14.25" customHeight="1" x14ac:dyDescent="0.35">
      <c r="A178" s="1"/>
      <c r="B178" s="1"/>
      <c r="C178" s="1"/>
      <c r="D178" s="1"/>
      <c r="E178" s="1"/>
    </row>
    <row r="179" spans="1:5" ht="14.25" customHeight="1" x14ac:dyDescent="0.35">
      <c r="A179" s="1"/>
      <c r="B179" s="1"/>
      <c r="C179" s="1"/>
      <c r="D179" s="1"/>
      <c r="E179" s="1"/>
    </row>
    <row r="180" spans="1:5" ht="14.25" customHeight="1" x14ac:dyDescent="0.35">
      <c r="A180" s="1"/>
      <c r="B180" s="1"/>
      <c r="C180" s="1"/>
      <c r="D180" s="1"/>
      <c r="E180" s="1"/>
    </row>
    <row r="181" spans="1:5" ht="14.25" customHeight="1" x14ac:dyDescent="0.35">
      <c r="A181" s="1"/>
      <c r="B181" s="1"/>
      <c r="C181" s="1"/>
      <c r="D181" s="1"/>
      <c r="E181" s="1"/>
    </row>
    <row r="182" spans="1:5" ht="14.25" customHeight="1" x14ac:dyDescent="0.35">
      <c r="A182" s="1"/>
      <c r="B182" s="1"/>
      <c r="C182" s="1"/>
      <c r="D182" s="1"/>
      <c r="E182" s="1"/>
    </row>
    <row r="183" spans="1:5" ht="14.25" customHeight="1" x14ac:dyDescent="0.35">
      <c r="A183" s="1"/>
      <c r="B183" s="1"/>
      <c r="C183" s="1"/>
      <c r="D183" s="1"/>
      <c r="E183" s="1"/>
    </row>
    <row r="184" spans="1:5" ht="14.25" customHeight="1" x14ac:dyDescent="0.35">
      <c r="A184" s="1"/>
      <c r="B184" s="1"/>
      <c r="C184" s="1"/>
      <c r="D184" s="1"/>
      <c r="E184" s="1"/>
    </row>
    <row r="185" spans="1:5" ht="14.25" customHeight="1" x14ac:dyDescent="0.35">
      <c r="A185" s="1"/>
      <c r="B185" s="1"/>
      <c r="C185" s="1"/>
      <c r="D185" s="1"/>
      <c r="E185" s="1"/>
    </row>
    <row r="186" spans="1:5" ht="14.25" customHeight="1" x14ac:dyDescent="0.35">
      <c r="A186" s="1"/>
      <c r="B186" s="1"/>
      <c r="C186" s="1"/>
      <c r="D186" s="1"/>
      <c r="E186" s="1"/>
    </row>
    <row r="187" spans="1:5" ht="14.25" customHeight="1" x14ac:dyDescent="0.35">
      <c r="A187" s="1"/>
      <c r="B187" s="1"/>
      <c r="C187" s="1"/>
      <c r="D187" s="1"/>
      <c r="E187" s="1"/>
    </row>
    <row r="188" spans="1:5" ht="14.25" customHeight="1" x14ac:dyDescent="0.35">
      <c r="A188" s="1"/>
      <c r="B188" s="1"/>
      <c r="C188" s="1"/>
      <c r="D188" s="1"/>
      <c r="E188" s="1"/>
    </row>
    <row r="189" spans="1:5" ht="14.25" customHeight="1" x14ac:dyDescent="0.35">
      <c r="A189" s="1"/>
      <c r="B189" s="1"/>
      <c r="C189" s="1"/>
      <c r="D189" s="1"/>
      <c r="E189" s="1"/>
    </row>
    <row r="190" spans="1:5" ht="14.25" customHeight="1" x14ac:dyDescent="0.35">
      <c r="A190" s="1"/>
      <c r="B190" s="1"/>
      <c r="C190" s="1"/>
      <c r="D190" s="1"/>
      <c r="E190" s="1"/>
    </row>
    <row r="191" spans="1:5" ht="14.25" customHeight="1" x14ac:dyDescent="0.35">
      <c r="A191" s="1"/>
      <c r="B191" s="1"/>
      <c r="C191" s="1"/>
      <c r="D191" s="1"/>
      <c r="E191" s="1"/>
    </row>
    <row r="192" spans="1:5" ht="14.25" customHeight="1" x14ac:dyDescent="0.35">
      <c r="A192" s="1"/>
      <c r="B192" s="1"/>
      <c r="C192" s="1"/>
      <c r="D192" s="1"/>
      <c r="E192" s="1"/>
    </row>
    <row r="193" spans="1:5" ht="14.25" customHeight="1" x14ac:dyDescent="0.35">
      <c r="A193" s="1"/>
      <c r="B193" s="1"/>
      <c r="C193" s="1"/>
      <c r="D193" s="1"/>
      <c r="E193" s="1"/>
    </row>
    <row r="194" spans="1:5" ht="14.25" customHeight="1" x14ac:dyDescent="0.35">
      <c r="A194" s="1"/>
      <c r="B194" s="1"/>
      <c r="C194" s="1"/>
      <c r="D194" s="1"/>
      <c r="E194" s="1"/>
    </row>
    <row r="195" spans="1:5" ht="14.25" customHeight="1" x14ac:dyDescent="0.35">
      <c r="A195" s="1"/>
      <c r="B195" s="1"/>
      <c r="C195" s="1"/>
      <c r="D195" s="1"/>
      <c r="E195" s="1"/>
    </row>
    <row r="196" spans="1:5" ht="14.25" customHeight="1" x14ac:dyDescent="0.35">
      <c r="A196" s="1"/>
      <c r="B196" s="1"/>
      <c r="C196" s="1"/>
      <c r="D196" s="1"/>
      <c r="E196" s="1"/>
    </row>
    <row r="197" spans="1:5" ht="14.25" customHeight="1" x14ac:dyDescent="0.35">
      <c r="A197" s="1"/>
      <c r="B197" s="1"/>
      <c r="C197" s="1"/>
      <c r="D197" s="1"/>
      <c r="E197" s="1"/>
    </row>
    <row r="198" spans="1:5" ht="14.25" customHeight="1" x14ac:dyDescent="0.35">
      <c r="A198" s="1"/>
      <c r="B198" s="1"/>
      <c r="C198" s="1"/>
      <c r="D198" s="1"/>
      <c r="E198" s="1"/>
    </row>
    <row r="199" spans="1:5" ht="14.25" customHeight="1" x14ac:dyDescent="0.35">
      <c r="A199" s="1"/>
      <c r="B199" s="1"/>
      <c r="C199" s="1"/>
      <c r="D199" s="1"/>
      <c r="E199" s="1"/>
    </row>
    <row r="200" spans="1:5" ht="14.25" customHeight="1" x14ac:dyDescent="0.35">
      <c r="A200" s="1"/>
      <c r="B200" s="1"/>
      <c r="C200" s="1"/>
      <c r="D200" s="1"/>
      <c r="E200" s="1"/>
    </row>
    <row r="201" spans="1:5" ht="14.25" customHeight="1" x14ac:dyDescent="0.35">
      <c r="A201" s="1"/>
      <c r="B201" s="1"/>
      <c r="C201" s="1"/>
      <c r="D201" s="1"/>
      <c r="E201" s="1"/>
    </row>
    <row r="202" spans="1:5" ht="14.25" customHeight="1" x14ac:dyDescent="0.35">
      <c r="A202" s="1"/>
      <c r="B202" s="1"/>
      <c r="C202" s="1"/>
      <c r="D202" s="1"/>
      <c r="E202" s="1"/>
    </row>
    <row r="203" spans="1:5" ht="14.25" customHeight="1" x14ac:dyDescent="0.35">
      <c r="A203" s="1"/>
      <c r="B203" s="1"/>
      <c r="C203" s="1"/>
      <c r="D203" s="1"/>
      <c r="E203" s="1"/>
    </row>
    <row r="204" spans="1:5" ht="14.25" customHeight="1" x14ac:dyDescent="0.35">
      <c r="A204" s="1"/>
      <c r="B204" s="1"/>
      <c r="C204" s="1"/>
      <c r="D204" s="1"/>
      <c r="E204" s="1"/>
    </row>
    <row r="205" spans="1:5" ht="14.25" customHeight="1" x14ac:dyDescent="0.35">
      <c r="A205" s="1"/>
      <c r="B205" s="1"/>
      <c r="C205" s="1"/>
      <c r="D205" s="1"/>
      <c r="E205" s="1"/>
    </row>
    <row r="206" spans="1:5" ht="14.25" customHeight="1" x14ac:dyDescent="0.35">
      <c r="A206" s="1"/>
      <c r="B206" s="1"/>
      <c r="C206" s="1"/>
      <c r="D206" s="1"/>
      <c r="E206" s="1"/>
    </row>
    <row r="207" spans="1:5" ht="14.25" customHeight="1" x14ac:dyDescent="0.35">
      <c r="A207" s="1"/>
      <c r="B207" s="1"/>
      <c r="C207" s="1"/>
      <c r="D207" s="1"/>
      <c r="E207" s="1"/>
    </row>
    <row r="208" spans="1:5" ht="14.25" customHeight="1" x14ac:dyDescent="0.35">
      <c r="A208" s="1"/>
      <c r="B208" s="1"/>
      <c r="C208" s="1"/>
      <c r="D208" s="1"/>
      <c r="E208" s="1"/>
    </row>
    <row r="209" spans="1:5" ht="14.25" customHeight="1" x14ac:dyDescent="0.35">
      <c r="A209" s="1"/>
      <c r="B209" s="1"/>
      <c r="C209" s="1"/>
      <c r="D209" s="1"/>
      <c r="E209" s="1"/>
    </row>
    <row r="210" spans="1:5" ht="14.25" customHeight="1" x14ac:dyDescent="0.35">
      <c r="A210" s="1"/>
      <c r="B210" s="1"/>
      <c r="C210" s="1"/>
      <c r="D210" s="1"/>
      <c r="E210" s="1"/>
    </row>
    <row r="211" spans="1:5" ht="14.25" customHeight="1" x14ac:dyDescent="0.35">
      <c r="A211" s="1"/>
      <c r="B211" s="1"/>
      <c r="C211" s="1"/>
      <c r="D211" s="1"/>
      <c r="E211" s="1"/>
    </row>
    <row r="212" spans="1:5" ht="14.25" customHeight="1" x14ac:dyDescent="0.35">
      <c r="A212" s="1"/>
      <c r="B212" s="1"/>
      <c r="C212" s="1"/>
      <c r="D212" s="1"/>
      <c r="E212" s="1"/>
    </row>
    <row r="213" spans="1:5" ht="14.25" customHeight="1" x14ac:dyDescent="0.35">
      <c r="A213" s="1"/>
      <c r="B213" s="1"/>
      <c r="C213" s="1"/>
      <c r="D213" s="1"/>
      <c r="E213" s="1"/>
    </row>
    <row r="214" spans="1:5" ht="14.25" customHeight="1" x14ac:dyDescent="0.35">
      <c r="A214" s="1"/>
      <c r="B214" s="1"/>
      <c r="C214" s="1"/>
      <c r="D214" s="1"/>
      <c r="E214" s="1"/>
    </row>
    <row r="215" spans="1:5" ht="14.25" customHeight="1" x14ac:dyDescent="0.35">
      <c r="A215" s="1"/>
      <c r="B215" s="1"/>
      <c r="C215" s="1"/>
      <c r="D215" s="1"/>
      <c r="E215" s="1"/>
    </row>
    <row r="216" spans="1:5" ht="14.25" customHeight="1" x14ac:dyDescent="0.35">
      <c r="A216" s="1"/>
      <c r="B216" s="1"/>
      <c r="C216" s="1"/>
      <c r="D216" s="1"/>
      <c r="E216" s="1"/>
    </row>
    <row r="217" spans="1:5" ht="14.25" customHeight="1" x14ac:dyDescent="0.35">
      <c r="A217" s="1"/>
      <c r="B217" s="1"/>
      <c r="C217" s="1"/>
      <c r="D217" s="1"/>
      <c r="E217" s="1"/>
    </row>
    <row r="218" spans="1:5" ht="14.25" customHeight="1" x14ac:dyDescent="0.35">
      <c r="A218" s="1"/>
      <c r="B218" s="1"/>
      <c r="C218" s="1"/>
      <c r="D218" s="1"/>
      <c r="E218" s="1"/>
    </row>
    <row r="219" spans="1:5" ht="14.25" customHeight="1" x14ac:dyDescent="0.35">
      <c r="A219" s="1"/>
      <c r="B219" s="1"/>
      <c r="C219" s="1"/>
      <c r="D219" s="1"/>
      <c r="E219" s="1"/>
    </row>
    <row r="220" spans="1:5" ht="14.25" customHeight="1" x14ac:dyDescent="0.35">
      <c r="A220" s="1"/>
      <c r="B220" s="1"/>
      <c r="C220" s="1"/>
      <c r="D220" s="1"/>
      <c r="E220" s="1"/>
    </row>
    <row r="221" spans="1:5" ht="14.25" customHeight="1" x14ac:dyDescent="0.35">
      <c r="A221" s="1"/>
      <c r="B221" s="1"/>
      <c r="C221" s="1"/>
      <c r="D221" s="1"/>
      <c r="E221" s="1"/>
    </row>
    <row r="222" spans="1:5" ht="14.25" customHeight="1" x14ac:dyDescent="0.35">
      <c r="A222" s="1"/>
      <c r="B222" s="1"/>
      <c r="C222" s="1"/>
      <c r="D222" s="1"/>
      <c r="E222" s="1"/>
    </row>
    <row r="223" spans="1:5" ht="14.25" customHeight="1" x14ac:dyDescent="0.35">
      <c r="A223" s="1"/>
      <c r="B223" s="1"/>
      <c r="C223" s="1"/>
      <c r="D223" s="1"/>
      <c r="E223" s="1"/>
    </row>
    <row r="224" spans="1:5" ht="14.25" customHeight="1" x14ac:dyDescent="0.35">
      <c r="A224" s="1"/>
      <c r="B224" s="1"/>
      <c r="C224" s="1"/>
      <c r="D224" s="1"/>
      <c r="E224" s="1"/>
    </row>
    <row r="225" spans="1:5" ht="14.25" customHeight="1" x14ac:dyDescent="0.35">
      <c r="A225" s="1"/>
      <c r="B225" s="1"/>
      <c r="C225" s="1"/>
      <c r="D225" s="1"/>
      <c r="E225" s="1"/>
    </row>
    <row r="226" spans="1:5" ht="14.25" customHeight="1" x14ac:dyDescent="0.35">
      <c r="A226" s="1"/>
      <c r="B226" s="1"/>
      <c r="C226" s="1"/>
      <c r="D226" s="1"/>
      <c r="E226" s="1"/>
    </row>
    <row r="227" spans="1:5" ht="14.25" customHeight="1" x14ac:dyDescent="0.35">
      <c r="A227" s="1"/>
      <c r="B227" s="1"/>
      <c r="C227" s="1"/>
      <c r="D227" s="1"/>
      <c r="E227" s="1"/>
    </row>
    <row r="228" spans="1:5" ht="14.25" customHeight="1" x14ac:dyDescent="0.35">
      <c r="A228" s="1"/>
      <c r="B228" s="1"/>
      <c r="C228" s="1"/>
      <c r="D228" s="1"/>
      <c r="E228" s="1"/>
    </row>
    <row r="229" spans="1:5" ht="14.25" customHeight="1" x14ac:dyDescent="0.35">
      <c r="A229" s="1"/>
      <c r="B229" s="1"/>
      <c r="C229" s="1"/>
      <c r="D229" s="1"/>
      <c r="E229" s="1"/>
    </row>
    <row r="230" spans="1:5" ht="14.25" customHeight="1" x14ac:dyDescent="0.35">
      <c r="A230" s="1"/>
      <c r="B230" s="1"/>
      <c r="C230" s="1"/>
      <c r="D230" s="1"/>
      <c r="E230" s="1"/>
    </row>
    <row r="231" spans="1:5" ht="14.25" customHeight="1" x14ac:dyDescent="0.35">
      <c r="A231" s="1"/>
      <c r="B231" s="1"/>
      <c r="C231" s="1"/>
      <c r="D231" s="1"/>
      <c r="E231" s="1"/>
    </row>
    <row r="232" spans="1:5" ht="14.25" customHeight="1" x14ac:dyDescent="0.35">
      <c r="A232" s="1"/>
      <c r="B232" s="1"/>
      <c r="C232" s="1"/>
      <c r="D232" s="1"/>
      <c r="E232" s="1"/>
    </row>
    <row r="233" spans="1:5" ht="14.25" customHeight="1" x14ac:dyDescent="0.35">
      <c r="A233" s="1"/>
      <c r="B233" s="1"/>
      <c r="C233" s="1"/>
      <c r="D233" s="1"/>
      <c r="E233" s="1"/>
    </row>
    <row r="234" spans="1:5" ht="14.25" customHeight="1" x14ac:dyDescent="0.35">
      <c r="A234" s="1"/>
      <c r="B234" s="1"/>
      <c r="C234" s="1"/>
      <c r="D234" s="1"/>
      <c r="E234" s="1"/>
    </row>
    <row r="235" spans="1:5" ht="14.25" customHeight="1" x14ac:dyDescent="0.35">
      <c r="A235" s="1"/>
      <c r="B235" s="1"/>
      <c r="C235" s="1"/>
      <c r="D235" s="1"/>
      <c r="E235" s="1"/>
    </row>
    <row r="236" spans="1:5" ht="14.25" customHeight="1" x14ac:dyDescent="0.35">
      <c r="A236" s="1"/>
      <c r="B236" s="1"/>
      <c r="C236" s="1"/>
      <c r="D236" s="1"/>
      <c r="E236" s="1"/>
    </row>
    <row r="237" spans="1:5" ht="14.25" customHeight="1" x14ac:dyDescent="0.35">
      <c r="A237" s="1"/>
      <c r="B237" s="1"/>
      <c r="C237" s="1"/>
      <c r="D237" s="1"/>
      <c r="E237" s="1"/>
    </row>
    <row r="238" spans="1:5" ht="14.25" customHeight="1" x14ac:dyDescent="0.35">
      <c r="A238" s="1"/>
      <c r="B238" s="1"/>
      <c r="C238" s="1"/>
      <c r="D238" s="1"/>
      <c r="E238" s="1"/>
    </row>
    <row r="239" spans="1:5" ht="14.25" customHeight="1" x14ac:dyDescent="0.35">
      <c r="A239" s="1"/>
      <c r="B239" s="1"/>
      <c r="C239" s="1"/>
      <c r="D239" s="1"/>
      <c r="E239" s="1"/>
    </row>
    <row r="240" spans="1:5" ht="14.25" customHeight="1" x14ac:dyDescent="0.35">
      <c r="A240" s="1"/>
      <c r="B240" s="1"/>
      <c r="C240" s="1"/>
      <c r="D240" s="1"/>
      <c r="E240" s="1"/>
    </row>
    <row r="241" spans="1:5" ht="14.25" customHeight="1" x14ac:dyDescent="0.35">
      <c r="A241" s="1"/>
      <c r="B241" s="1"/>
      <c r="C241" s="1"/>
      <c r="D241" s="1"/>
      <c r="E241" s="1"/>
    </row>
    <row r="242" spans="1:5" ht="14.25" customHeight="1" x14ac:dyDescent="0.35">
      <c r="A242" s="1"/>
      <c r="B242" s="1"/>
      <c r="C242" s="1"/>
      <c r="D242" s="1"/>
      <c r="E242" s="1"/>
    </row>
    <row r="243" spans="1:5" ht="14.25" customHeight="1" x14ac:dyDescent="0.35">
      <c r="A243" s="1"/>
      <c r="B243" s="1"/>
      <c r="C243" s="1"/>
      <c r="D243" s="1"/>
      <c r="E243" s="1"/>
    </row>
    <row r="244" spans="1:5" ht="14.25" customHeight="1" x14ac:dyDescent="0.35">
      <c r="A244" s="1"/>
      <c r="B244" s="1"/>
      <c r="C244" s="1"/>
      <c r="D244" s="1"/>
      <c r="E244" s="1"/>
    </row>
    <row r="245" spans="1:5" ht="14.25" customHeight="1" x14ac:dyDescent="0.35">
      <c r="A245" s="1"/>
      <c r="B245" s="1"/>
      <c r="C245" s="1"/>
      <c r="D245" s="1"/>
      <c r="E245" s="1"/>
    </row>
    <row r="246" spans="1:5" ht="14.25" customHeight="1" x14ac:dyDescent="0.35">
      <c r="A246" s="1"/>
      <c r="B246" s="1"/>
      <c r="C246" s="1"/>
      <c r="D246" s="1"/>
      <c r="E246" s="1"/>
    </row>
    <row r="247" spans="1:5" ht="14.25" customHeight="1" x14ac:dyDescent="0.35">
      <c r="A247" s="1"/>
      <c r="B247" s="1"/>
      <c r="C247" s="1"/>
      <c r="D247" s="1"/>
      <c r="E247" s="1"/>
    </row>
    <row r="248" spans="1:5" ht="14.25" customHeight="1" x14ac:dyDescent="0.35">
      <c r="A248" s="1"/>
      <c r="B248" s="1"/>
      <c r="C248" s="1"/>
      <c r="D248" s="1"/>
      <c r="E248" s="1"/>
    </row>
    <row r="249" spans="1:5" ht="14.25" customHeight="1" x14ac:dyDescent="0.35">
      <c r="A249" s="1"/>
      <c r="B249" s="1"/>
      <c r="C249" s="1"/>
      <c r="D249" s="1"/>
      <c r="E249" s="1"/>
    </row>
    <row r="250" spans="1:5" ht="14.25" customHeight="1" x14ac:dyDescent="0.35">
      <c r="A250" s="1"/>
      <c r="B250" s="1"/>
      <c r="C250" s="1"/>
      <c r="D250" s="1"/>
      <c r="E250" s="1"/>
    </row>
    <row r="251" spans="1:5" ht="14.25" customHeight="1" x14ac:dyDescent="0.35">
      <c r="A251" s="1"/>
      <c r="B251" s="1"/>
      <c r="C251" s="1"/>
      <c r="D251" s="1"/>
      <c r="E251" s="1"/>
    </row>
    <row r="252" spans="1:5" ht="14.25" customHeight="1" x14ac:dyDescent="0.35">
      <c r="A252" s="1"/>
      <c r="B252" s="1"/>
      <c r="C252" s="1"/>
      <c r="D252" s="1"/>
      <c r="E252" s="1"/>
    </row>
    <row r="253" spans="1:5" ht="14.25" customHeight="1" x14ac:dyDescent="0.35">
      <c r="A253" s="1"/>
      <c r="B253" s="1"/>
      <c r="C253" s="1"/>
      <c r="D253" s="1"/>
      <c r="E253" s="1"/>
    </row>
    <row r="254" spans="1:5" ht="14.25" customHeight="1" x14ac:dyDescent="0.35">
      <c r="A254" s="1"/>
      <c r="B254" s="1"/>
      <c r="C254" s="1"/>
      <c r="D254" s="1"/>
      <c r="E254" s="1"/>
    </row>
    <row r="255" spans="1:5" ht="14.25" customHeight="1" x14ac:dyDescent="0.35">
      <c r="A255" s="1"/>
      <c r="B255" s="1"/>
      <c r="C255" s="1"/>
      <c r="D255" s="1"/>
      <c r="E255" s="1"/>
    </row>
    <row r="256" spans="1:5" ht="14.25" customHeight="1" x14ac:dyDescent="0.35">
      <c r="A256" s="1"/>
      <c r="B256" s="1"/>
      <c r="C256" s="1"/>
      <c r="D256" s="1"/>
      <c r="E256" s="1"/>
    </row>
    <row r="257" spans="1:5" ht="14.25" customHeight="1" x14ac:dyDescent="0.35">
      <c r="A257" s="1"/>
      <c r="B257" s="1"/>
      <c r="C257" s="1"/>
      <c r="D257" s="1"/>
      <c r="E257" s="1"/>
    </row>
    <row r="258" spans="1:5" ht="14.25" customHeight="1" x14ac:dyDescent="0.35">
      <c r="A258" s="1"/>
      <c r="B258" s="1"/>
      <c r="C258" s="1"/>
      <c r="D258" s="1"/>
      <c r="E258" s="1"/>
    </row>
    <row r="259" spans="1:5" ht="14.25" customHeight="1" x14ac:dyDescent="0.35">
      <c r="A259" s="1"/>
      <c r="B259" s="1"/>
      <c r="C259" s="1"/>
      <c r="D259" s="1"/>
      <c r="E259" s="1"/>
    </row>
    <row r="260" spans="1:5" ht="14.25" customHeight="1" x14ac:dyDescent="0.35">
      <c r="A260" s="1"/>
      <c r="B260" s="1"/>
      <c r="C260" s="1"/>
      <c r="D260" s="1"/>
      <c r="E260" s="1"/>
    </row>
    <row r="261" spans="1:5" ht="14.25" customHeight="1" x14ac:dyDescent="0.35">
      <c r="A261" s="1"/>
      <c r="B261" s="1"/>
      <c r="C261" s="1"/>
      <c r="D261" s="1"/>
      <c r="E261" s="1"/>
    </row>
    <row r="262" spans="1:5" ht="14.25" customHeight="1" x14ac:dyDescent="0.35">
      <c r="A262" s="1"/>
      <c r="B262" s="1"/>
      <c r="C262" s="1"/>
      <c r="D262" s="1"/>
      <c r="E262" s="1"/>
    </row>
    <row r="263" spans="1:5" ht="14.25" customHeight="1" x14ac:dyDescent="0.35">
      <c r="A263" s="1"/>
      <c r="B263" s="1"/>
      <c r="C263" s="1"/>
      <c r="D263" s="1"/>
      <c r="E263" s="1"/>
    </row>
    <row r="264" spans="1:5" ht="14.25" customHeight="1" x14ac:dyDescent="0.35">
      <c r="A264" s="1"/>
      <c r="B264" s="1"/>
      <c r="C264" s="1"/>
      <c r="D264" s="1"/>
      <c r="E264" s="1"/>
    </row>
    <row r="265" spans="1:5" ht="14.25" customHeight="1" x14ac:dyDescent="0.35">
      <c r="A265" s="1"/>
      <c r="B265" s="1"/>
      <c r="C265" s="1"/>
      <c r="D265" s="1"/>
      <c r="E265" s="1"/>
    </row>
    <row r="266" spans="1:5" ht="14.25" customHeight="1" x14ac:dyDescent="0.35">
      <c r="A266" s="1"/>
      <c r="B266" s="1"/>
      <c r="C266" s="1"/>
      <c r="D266" s="1"/>
      <c r="E266" s="1"/>
    </row>
    <row r="267" spans="1:5" ht="15.75" customHeight="1" x14ac:dyDescent="0.35"/>
    <row r="268" spans="1:5" ht="15.75" customHeight="1" x14ac:dyDescent="0.35"/>
    <row r="269" spans="1:5" ht="15.75" customHeight="1" x14ac:dyDescent="0.35"/>
    <row r="270" spans="1:5" ht="15.75" customHeight="1" x14ac:dyDescent="0.35"/>
    <row r="271" spans="1:5" ht="15.75" customHeight="1" x14ac:dyDescent="0.35"/>
    <row r="272" spans="1:5"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sheetData>
  <mergeCells count="48">
    <mergeCell ref="A64:E64"/>
    <mergeCell ref="A65:E65"/>
    <mergeCell ref="B62:E62"/>
    <mergeCell ref="B66:E66"/>
    <mergeCell ref="A35:B35"/>
    <mergeCell ref="A36:B36"/>
    <mergeCell ref="B45:D45"/>
    <mergeCell ref="B47:D47"/>
    <mergeCell ref="B49:D49"/>
    <mergeCell ref="A44:E44"/>
    <mergeCell ref="A38:E38"/>
    <mergeCell ref="A39:E39"/>
    <mergeCell ref="A43:E43"/>
    <mergeCell ref="B40:E40"/>
    <mergeCell ref="B41:E41"/>
    <mergeCell ref="B46:E46"/>
    <mergeCell ref="B20:E20"/>
    <mergeCell ref="A60:E60"/>
    <mergeCell ref="A61:E61"/>
    <mergeCell ref="B51:D51"/>
    <mergeCell ref="B53:D53"/>
    <mergeCell ref="B55:D55"/>
    <mergeCell ref="B57:D57"/>
    <mergeCell ref="A22:E22"/>
    <mergeCell ref="A23:E23"/>
    <mergeCell ref="A25:D25"/>
    <mergeCell ref="A32:D32"/>
    <mergeCell ref="A31:B31"/>
    <mergeCell ref="B48:E48"/>
    <mergeCell ref="B50:E50"/>
    <mergeCell ref="B52:E52"/>
    <mergeCell ref="B54:E54"/>
    <mergeCell ref="B56:E56"/>
    <mergeCell ref="A1:E1"/>
    <mergeCell ref="A2:E2"/>
    <mergeCell ref="A4:E4"/>
    <mergeCell ref="A6:E6"/>
    <mergeCell ref="A7:E7"/>
    <mergeCell ref="A11:E11"/>
    <mergeCell ref="A12:E12"/>
    <mergeCell ref="B8:E8"/>
    <mergeCell ref="B9:E9"/>
    <mergeCell ref="B13:E13"/>
    <mergeCell ref="A16:E16"/>
    <mergeCell ref="A17:E17"/>
    <mergeCell ref="B14:E14"/>
    <mergeCell ref="B18:E18"/>
    <mergeCell ref="B19:E19"/>
  </mergeCells>
  <dataValidations count="4">
    <dataValidation type="list" allowBlank="1" sqref="B57" xr:uid="{00000000-0002-0000-0300-000000000000}">
      <formula1>L_MARCADOR</formula1>
    </dataValidation>
    <dataValidation type="list" allowBlank="1" sqref="B26:B30 B33:B34" xr:uid="{00000000-0002-0000-0300-000001000000}">
      <formula1>L_PAIS</formula1>
    </dataValidation>
    <dataValidation type="list" allowBlank="1" sqref="B45 B47 B49 B51 B53 B55" xr:uid="{00000000-0002-0000-0300-000002000000}">
      <formula1>L_SINO</formula1>
    </dataValidation>
    <dataValidation type="decimal" operator="greaterThanOrEqual" allowBlank="1" sqref="C26:D30 C33:D34" xr:uid="{00000000-0002-0000-0300-000003000000}">
      <formula1>0</formula1>
    </dataValidation>
  </dataValidations>
  <hyperlinks>
    <hyperlink ref="A58" location="'MARCADOR DE GÉNERO'!A1" display="*Definición en hoja &quot;Marcador de género&quot;" xr:uid="{B4E5E565-F285-4EC4-A1E7-8273C5E128CB}"/>
  </hyperlink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F6228"/>
  </sheetPr>
  <dimension ref="A1:Y998"/>
  <sheetViews>
    <sheetView tabSelected="1" workbookViewId="0">
      <pane xSplit="1" ySplit="3" topLeftCell="B4" activePane="bottomRight" state="frozen"/>
      <selection pane="topRight" activeCell="B1" sqref="B1"/>
      <selection pane="bottomLeft" activeCell="A4" sqref="A4"/>
      <selection pane="bottomRight" activeCell="B2" sqref="B2:I2"/>
    </sheetView>
  </sheetViews>
  <sheetFormatPr baseColWidth="10" defaultColWidth="14.453125" defaultRowHeight="15" customHeight="1" x14ac:dyDescent="0.35"/>
  <cols>
    <col min="1" max="1" width="22" customWidth="1"/>
    <col min="2" max="2" width="40" customWidth="1"/>
    <col min="3" max="4" width="26" customWidth="1"/>
    <col min="5" max="6" width="28" customWidth="1"/>
    <col min="7" max="8" width="26" customWidth="1"/>
    <col min="9" max="9" width="8.6328125" customWidth="1"/>
  </cols>
  <sheetData>
    <row r="1" spans="1:25" ht="27.75" customHeight="1" x14ac:dyDescent="0.35">
      <c r="A1" s="99" t="s">
        <v>144</v>
      </c>
      <c r="B1" s="100"/>
      <c r="C1" s="100"/>
      <c r="D1" s="100"/>
      <c r="E1" s="100"/>
      <c r="F1" s="100"/>
      <c r="G1" s="100"/>
      <c r="H1" s="100"/>
      <c r="I1" s="101"/>
      <c r="J1" s="1"/>
      <c r="K1" s="1"/>
      <c r="L1" s="1"/>
      <c r="M1" s="1"/>
      <c r="N1" s="1"/>
      <c r="O1" s="1"/>
      <c r="P1" s="1"/>
      <c r="Q1" s="1"/>
      <c r="R1" s="1"/>
      <c r="S1" s="1"/>
      <c r="T1" s="1"/>
      <c r="U1" s="1"/>
      <c r="V1" s="1"/>
      <c r="W1" s="1"/>
      <c r="X1" s="1"/>
      <c r="Y1" s="1"/>
    </row>
    <row r="2" spans="1:25" ht="24" customHeight="1" x14ac:dyDescent="0.35">
      <c r="A2" s="13" t="s">
        <v>146</v>
      </c>
      <c r="B2" s="156">
        <f>'1. IDENTIFICACIÓN'!B6</f>
        <v>0</v>
      </c>
      <c r="C2" s="157"/>
      <c r="D2" s="157"/>
      <c r="E2" s="157"/>
      <c r="F2" s="157"/>
      <c r="G2" s="157"/>
      <c r="H2" s="157"/>
      <c r="I2" s="158"/>
      <c r="J2" s="1"/>
      <c r="K2" s="1"/>
      <c r="L2" s="1"/>
      <c r="M2" s="1"/>
      <c r="N2" s="1"/>
      <c r="O2" s="1"/>
      <c r="P2" s="1"/>
      <c r="Q2" s="1"/>
      <c r="R2" s="1"/>
      <c r="S2" s="1"/>
      <c r="T2" s="1"/>
      <c r="U2" s="1"/>
      <c r="V2" s="1"/>
      <c r="W2" s="1"/>
      <c r="X2" s="1"/>
      <c r="Y2" s="1"/>
    </row>
    <row r="3" spans="1:25" ht="48" customHeight="1" x14ac:dyDescent="0.35">
      <c r="A3" s="159" t="s">
        <v>148</v>
      </c>
      <c r="B3" s="158"/>
      <c r="C3" s="14" t="s">
        <v>149</v>
      </c>
      <c r="D3" s="14" t="s">
        <v>150</v>
      </c>
      <c r="E3" s="14" t="s">
        <v>151</v>
      </c>
      <c r="F3" s="14" t="s">
        <v>152</v>
      </c>
      <c r="G3" s="14" t="s">
        <v>153</v>
      </c>
      <c r="H3" s="14" t="s">
        <v>154</v>
      </c>
      <c r="I3" s="1"/>
      <c r="J3" s="1"/>
      <c r="K3" s="1"/>
      <c r="L3" s="1"/>
      <c r="M3" s="1"/>
      <c r="N3" s="1"/>
      <c r="O3" s="1"/>
      <c r="P3" s="1"/>
      <c r="Q3" s="1"/>
      <c r="R3" s="1"/>
      <c r="S3" s="1"/>
      <c r="T3" s="1"/>
      <c r="U3" s="1"/>
      <c r="V3" s="1"/>
      <c r="W3" s="1"/>
      <c r="X3" s="1"/>
      <c r="Y3" s="1"/>
    </row>
    <row r="4" spans="1:25" ht="43.5" customHeight="1" x14ac:dyDescent="0.35">
      <c r="A4" s="15" t="s">
        <v>156</v>
      </c>
      <c r="B4" s="58"/>
      <c r="C4" s="16"/>
      <c r="D4" s="16"/>
      <c r="E4" s="16"/>
      <c r="F4" s="16"/>
      <c r="G4" s="16"/>
      <c r="H4" s="16"/>
      <c r="I4" s="1"/>
      <c r="J4" s="1"/>
      <c r="K4" s="1"/>
      <c r="L4" s="1"/>
      <c r="M4" s="1"/>
      <c r="N4" s="1"/>
      <c r="O4" s="1"/>
      <c r="P4" s="1"/>
      <c r="Q4" s="1"/>
      <c r="R4" s="1"/>
      <c r="S4" s="1"/>
      <c r="T4" s="1"/>
      <c r="U4" s="1"/>
      <c r="V4" s="1"/>
      <c r="W4" s="1"/>
      <c r="X4" s="1"/>
      <c r="Y4" s="1"/>
    </row>
    <row r="5" spans="1:25" ht="43.5" customHeight="1" x14ac:dyDescent="0.35">
      <c r="A5" s="15" t="s">
        <v>158</v>
      </c>
      <c r="B5" s="58"/>
      <c r="C5" s="16"/>
      <c r="D5" s="16"/>
      <c r="E5" s="16"/>
      <c r="F5" s="16"/>
      <c r="G5" s="16"/>
      <c r="H5" s="16"/>
      <c r="I5" s="1"/>
      <c r="J5" s="1"/>
      <c r="K5" s="1"/>
      <c r="L5" s="1"/>
      <c r="M5" s="1"/>
      <c r="N5" s="1"/>
      <c r="O5" s="1"/>
      <c r="P5" s="1"/>
      <c r="Q5" s="1"/>
      <c r="R5" s="1"/>
      <c r="S5" s="1"/>
      <c r="T5" s="1"/>
      <c r="U5" s="1"/>
      <c r="V5" s="1"/>
      <c r="W5" s="1"/>
      <c r="X5" s="1"/>
      <c r="Y5" s="1"/>
    </row>
    <row r="6" spans="1:25" ht="15" customHeight="1" x14ac:dyDescent="0.35">
      <c r="A6" s="160" t="s">
        <v>494</v>
      </c>
      <c r="B6" s="157"/>
      <c r="C6" s="157"/>
      <c r="D6" s="157"/>
      <c r="E6" s="157"/>
      <c r="F6" s="157"/>
      <c r="G6" s="157"/>
      <c r="H6" s="158"/>
      <c r="I6" s="1"/>
      <c r="J6" s="1"/>
      <c r="K6" s="1"/>
      <c r="L6" s="1"/>
      <c r="M6" s="1"/>
      <c r="N6" s="1"/>
      <c r="O6" s="1"/>
      <c r="P6" s="1"/>
      <c r="Q6" s="1"/>
      <c r="R6" s="1"/>
      <c r="S6" s="1"/>
      <c r="T6" s="1"/>
      <c r="U6" s="1"/>
      <c r="V6" s="1"/>
      <c r="W6" s="1"/>
      <c r="X6" s="1"/>
      <c r="Y6" s="1"/>
    </row>
    <row r="7" spans="1:25" ht="48" customHeight="1" x14ac:dyDescent="0.35">
      <c r="A7" s="54" t="s">
        <v>166</v>
      </c>
      <c r="B7" s="58"/>
      <c r="C7" s="16"/>
      <c r="D7" s="16"/>
      <c r="E7" s="16"/>
      <c r="F7" s="16"/>
      <c r="G7" s="16"/>
      <c r="H7" s="16"/>
      <c r="I7" s="1"/>
      <c r="J7" s="1"/>
      <c r="K7" s="1"/>
      <c r="L7" s="1"/>
      <c r="M7" s="1"/>
      <c r="N7" s="1"/>
      <c r="O7" s="1"/>
      <c r="P7" s="1"/>
      <c r="Q7" s="1"/>
      <c r="R7" s="1"/>
      <c r="S7" s="1"/>
      <c r="T7" s="1"/>
      <c r="U7" s="1"/>
      <c r="V7" s="1"/>
      <c r="W7" s="1"/>
      <c r="X7" s="1"/>
      <c r="Y7" s="1"/>
    </row>
    <row r="8" spans="1:25" ht="43.5" customHeight="1" x14ac:dyDescent="0.35">
      <c r="A8" s="18" t="s">
        <v>161</v>
      </c>
      <c r="B8" s="58"/>
      <c r="C8" s="16"/>
      <c r="D8" s="16"/>
      <c r="E8" s="16"/>
      <c r="F8" s="16"/>
      <c r="G8" s="16"/>
      <c r="H8" s="16"/>
      <c r="I8" s="1"/>
      <c r="J8" s="1"/>
      <c r="K8" s="1"/>
      <c r="L8" s="1"/>
      <c r="M8" s="1"/>
      <c r="N8" s="1"/>
      <c r="O8" s="1"/>
      <c r="P8" s="1"/>
      <c r="Q8" s="1"/>
      <c r="R8" s="1"/>
      <c r="S8" s="1"/>
      <c r="T8" s="1"/>
      <c r="U8" s="1"/>
      <c r="V8" s="1"/>
      <c r="W8" s="1"/>
      <c r="X8" s="1"/>
      <c r="Y8" s="1"/>
    </row>
    <row r="9" spans="1:25" ht="43.5" customHeight="1" x14ac:dyDescent="0.35">
      <c r="A9" s="18" t="s">
        <v>163</v>
      </c>
      <c r="B9" s="58"/>
      <c r="C9" s="16"/>
      <c r="D9" s="16"/>
      <c r="E9" s="16"/>
      <c r="F9" s="16"/>
      <c r="G9" s="16"/>
      <c r="H9" s="16"/>
      <c r="I9" s="1"/>
      <c r="J9" s="1"/>
      <c r="K9" s="1"/>
      <c r="L9" s="1"/>
      <c r="M9" s="1"/>
      <c r="N9" s="1"/>
      <c r="O9" s="1"/>
      <c r="P9" s="1"/>
      <c r="Q9" s="1"/>
      <c r="R9" s="1"/>
      <c r="S9" s="1"/>
      <c r="T9" s="1"/>
      <c r="U9" s="1"/>
      <c r="V9" s="1"/>
      <c r="W9" s="1"/>
      <c r="X9" s="1"/>
      <c r="Y9" s="1"/>
    </row>
    <row r="10" spans="1:25" ht="43.5" customHeight="1" x14ac:dyDescent="0.35">
      <c r="A10" s="18" t="s">
        <v>164</v>
      </c>
      <c r="B10" s="58"/>
      <c r="C10" s="16"/>
      <c r="D10" s="16"/>
      <c r="E10" s="16"/>
      <c r="F10" s="16"/>
      <c r="G10" s="16"/>
      <c r="H10" s="16"/>
      <c r="I10" s="1"/>
      <c r="J10" s="1"/>
      <c r="K10" s="1"/>
      <c r="L10" s="1"/>
      <c r="M10" s="1"/>
      <c r="N10" s="1"/>
      <c r="O10" s="1"/>
      <c r="P10" s="1"/>
      <c r="Q10" s="1"/>
      <c r="R10" s="1"/>
      <c r="S10" s="1"/>
      <c r="T10" s="1"/>
      <c r="U10" s="1"/>
      <c r="V10" s="1"/>
      <c r="W10" s="1"/>
      <c r="X10" s="1"/>
      <c r="Y10" s="1"/>
    </row>
    <row r="11" spans="1:25" ht="15" customHeight="1" x14ac:dyDescent="0.35">
      <c r="A11" s="19" t="s">
        <v>166</v>
      </c>
      <c r="B11" s="148">
        <f>B7</f>
        <v>0</v>
      </c>
      <c r="C11" s="148"/>
      <c r="D11" s="148"/>
      <c r="E11" s="148"/>
      <c r="F11" s="148"/>
      <c r="G11" s="148"/>
      <c r="H11" s="149"/>
      <c r="I11" s="1"/>
      <c r="J11" s="1"/>
      <c r="K11" s="1"/>
      <c r="L11" s="1"/>
      <c r="M11" s="1"/>
      <c r="N11" s="1"/>
      <c r="O11" s="1"/>
      <c r="P11" s="1"/>
      <c r="Q11" s="1"/>
      <c r="R11" s="1"/>
      <c r="S11" s="1"/>
      <c r="T11" s="1"/>
      <c r="U11" s="1"/>
      <c r="V11" s="1"/>
      <c r="W11" s="1"/>
      <c r="X11" s="1"/>
      <c r="Y11" s="1"/>
    </row>
    <row r="12" spans="1:25" ht="43.5" customHeight="1" x14ac:dyDescent="0.35">
      <c r="A12" s="55" t="s">
        <v>167</v>
      </c>
      <c r="B12" s="150"/>
      <c r="C12" s="151"/>
      <c r="D12" s="151"/>
      <c r="E12" s="151"/>
      <c r="F12" s="151"/>
      <c r="G12" s="151"/>
      <c r="H12" s="152"/>
      <c r="I12" s="1"/>
      <c r="J12" s="1"/>
      <c r="K12" s="1"/>
      <c r="L12" s="1"/>
      <c r="M12" s="1"/>
      <c r="N12" s="1"/>
      <c r="O12" s="1"/>
      <c r="P12" s="1"/>
      <c r="Q12" s="1"/>
      <c r="R12" s="1"/>
      <c r="S12" s="1"/>
      <c r="T12" s="1"/>
      <c r="U12" s="1"/>
      <c r="V12" s="1"/>
      <c r="W12" s="1"/>
      <c r="X12" s="1"/>
      <c r="Y12" s="1"/>
    </row>
    <row r="13" spans="1:25" ht="43.5" customHeight="1" x14ac:dyDescent="0.35">
      <c r="A13" s="18" t="s">
        <v>168</v>
      </c>
      <c r="B13" s="153"/>
      <c r="C13" s="154"/>
      <c r="D13" s="154"/>
      <c r="E13" s="154"/>
      <c r="F13" s="154"/>
      <c r="G13" s="154"/>
      <c r="H13" s="155"/>
      <c r="I13" s="1"/>
      <c r="J13" s="1"/>
      <c r="K13" s="1"/>
      <c r="L13" s="1"/>
      <c r="M13" s="1"/>
      <c r="N13" s="1"/>
      <c r="O13" s="1"/>
      <c r="P13" s="1"/>
      <c r="Q13" s="1"/>
      <c r="R13" s="1"/>
      <c r="S13" s="1"/>
      <c r="T13" s="1"/>
      <c r="U13" s="1"/>
      <c r="V13" s="1"/>
      <c r="W13" s="1"/>
      <c r="X13" s="1"/>
      <c r="Y13" s="1"/>
    </row>
    <row r="14" spans="1:25" ht="43.5" customHeight="1" x14ac:dyDescent="0.35">
      <c r="A14" s="18" t="s">
        <v>170</v>
      </c>
      <c r="B14" s="139"/>
      <c r="C14" s="140"/>
      <c r="D14" s="140"/>
      <c r="E14" s="140"/>
      <c r="F14" s="140"/>
      <c r="G14" s="140"/>
      <c r="H14" s="141"/>
      <c r="I14" s="1"/>
      <c r="J14" s="1"/>
      <c r="K14" s="1"/>
      <c r="L14" s="1"/>
      <c r="M14" s="1"/>
      <c r="N14" s="1"/>
      <c r="O14" s="1"/>
      <c r="P14" s="1"/>
      <c r="Q14" s="1"/>
      <c r="R14" s="1"/>
      <c r="S14" s="1"/>
      <c r="T14" s="1"/>
      <c r="U14" s="1"/>
      <c r="V14" s="1"/>
      <c r="W14" s="1"/>
      <c r="X14" s="1"/>
      <c r="Y14" s="1"/>
    </row>
    <row r="15" spans="1:25" ht="43.5" customHeight="1" x14ac:dyDescent="0.35">
      <c r="A15" s="18" t="s">
        <v>172</v>
      </c>
      <c r="B15" s="139"/>
      <c r="C15" s="140"/>
      <c r="D15" s="140"/>
      <c r="E15" s="140"/>
      <c r="F15" s="140"/>
      <c r="G15" s="140"/>
      <c r="H15" s="141"/>
      <c r="I15" s="1"/>
      <c r="J15" s="1"/>
      <c r="K15" s="1"/>
      <c r="L15" s="1"/>
      <c r="M15" s="1"/>
      <c r="N15" s="1"/>
      <c r="O15" s="1"/>
      <c r="P15" s="1"/>
      <c r="Q15" s="1"/>
      <c r="R15" s="1"/>
      <c r="S15" s="1"/>
      <c r="T15" s="1"/>
      <c r="U15" s="1"/>
      <c r="V15" s="1"/>
      <c r="W15" s="1"/>
      <c r="X15" s="1"/>
      <c r="Y15" s="1"/>
    </row>
    <row r="16" spans="1:25" ht="43.5" customHeight="1" x14ac:dyDescent="0.35">
      <c r="A16" s="18" t="s">
        <v>176</v>
      </c>
      <c r="B16" s="139"/>
      <c r="C16" s="140"/>
      <c r="D16" s="140"/>
      <c r="E16" s="140"/>
      <c r="F16" s="140"/>
      <c r="G16" s="140"/>
      <c r="H16" s="141"/>
      <c r="I16" s="1"/>
      <c r="J16" s="1"/>
      <c r="K16" s="1"/>
      <c r="L16" s="1"/>
      <c r="M16" s="1"/>
      <c r="N16" s="1"/>
      <c r="O16" s="1"/>
      <c r="P16" s="1"/>
      <c r="Q16" s="1"/>
      <c r="R16" s="1"/>
      <c r="S16" s="1"/>
      <c r="T16" s="1"/>
      <c r="U16" s="1"/>
      <c r="V16" s="1"/>
      <c r="W16" s="1"/>
      <c r="X16" s="1"/>
      <c r="Y16" s="1"/>
    </row>
    <row r="17" spans="1:25" ht="15" customHeight="1" x14ac:dyDescent="0.35">
      <c r="A17" s="19" t="s">
        <v>161</v>
      </c>
      <c r="B17" s="148">
        <f>B8</f>
        <v>0</v>
      </c>
      <c r="C17" s="148"/>
      <c r="D17" s="148"/>
      <c r="E17" s="148"/>
      <c r="F17" s="148"/>
      <c r="G17" s="148"/>
      <c r="H17" s="149"/>
      <c r="I17" s="1"/>
      <c r="J17" s="1"/>
      <c r="K17" s="1"/>
      <c r="L17" s="1"/>
      <c r="M17" s="1"/>
      <c r="N17" s="1"/>
      <c r="O17" s="1"/>
      <c r="P17" s="1"/>
      <c r="Q17" s="1"/>
      <c r="R17" s="1"/>
      <c r="S17" s="1"/>
      <c r="T17" s="1"/>
      <c r="U17" s="1"/>
      <c r="V17" s="1"/>
      <c r="W17" s="1"/>
      <c r="X17" s="1"/>
      <c r="Y17" s="1"/>
    </row>
    <row r="18" spans="1:25" ht="43.5" customHeight="1" x14ac:dyDescent="0.35">
      <c r="A18" s="55" t="s">
        <v>179</v>
      </c>
      <c r="B18" s="150"/>
      <c r="C18" s="151"/>
      <c r="D18" s="151"/>
      <c r="E18" s="151"/>
      <c r="F18" s="151"/>
      <c r="G18" s="151"/>
      <c r="H18" s="152"/>
      <c r="I18" s="1"/>
      <c r="J18" s="1"/>
      <c r="K18" s="1"/>
      <c r="L18" s="1"/>
      <c r="M18" s="1"/>
      <c r="N18" s="1"/>
      <c r="O18" s="1"/>
      <c r="P18" s="1"/>
      <c r="Q18" s="1"/>
      <c r="R18" s="1"/>
      <c r="S18" s="1"/>
      <c r="T18" s="1"/>
      <c r="U18" s="1"/>
      <c r="V18" s="1"/>
      <c r="W18" s="1"/>
      <c r="X18" s="1"/>
      <c r="Y18" s="1"/>
    </row>
    <row r="19" spans="1:25" ht="43.5" customHeight="1" x14ac:dyDescent="0.35">
      <c r="A19" s="18" t="s">
        <v>181</v>
      </c>
      <c r="B19" s="153"/>
      <c r="C19" s="154"/>
      <c r="D19" s="154"/>
      <c r="E19" s="154"/>
      <c r="F19" s="154"/>
      <c r="G19" s="154"/>
      <c r="H19" s="155"/>
      <c r="I19" s="1"/>
      <c r="J19" s="1"/>
      <c r="K19" s="1"/>
      <c r="L19" s="1"/>
      <c r="M19" s="1"/>
      <c r="N19" s="1"/>
      <c r="O19" s="1"/>
      <c r="P19" s="1"/>
      <c r="Q19" s="1"/>
      <c r="R19" s="1"/>
      <c r="S19" s="1"/>
      <c r="T19" s="1"/>
      <c r="U19" s="1"/>
      <c r="V19" s="1"/>
      <c r="W19" s="1"/>
      <c r="X19" s="1"/>
      <c r="Y19" s="1"/>
    </row>
    <row r="20" spans="1:25" ht="43.5" customHeight="1" x14ac:dyDescent="0.35">
      <c r="A20" s="18" t="s">
        <v>185</v>
      </c>
      <c r="B20" s="139"/>
      <c r="C20" s="140"/>
      <c r="D20" s="140"/>
      <c r="E20" s="140"/>
      <c r="F20" s="140"/>
      <c r="G20" s="140"/>
      <c r="H20" s="141"/>
      <c r="I20" s="1"/>
      <c r="J20" s="1"/>
      <c r="K20" s="1"/>
      <c r="L20" s="1"/>
      <c r="M20" s="1"/>
      <c r="N20" s="1"/>
      <c r="O20" s="1"/>
      <c r="P20" s="1"/>
      <c r="Q20" s="1"/>
      <c r="R20" s="1"/>
      <c r="S20" s="1"/>
      <c r="T20" s="1"/>
      <c r="U20" s="1"/>
      <c r="V20" s="1"/>
      <c r="W20" s="1"/>
      <c r="X20" s="1"/>
      <c r="Y20" s="1"/>
    </row>
    <row r="21" spans="1:25" ht="43.5" customHeight="1" x14ac:dyDescent="0.35">
      <c r="A21" s="18" t="s">
        <v>189</v>
      </c>
      <c r="B21" s="139"/>
      <c r="C21" s="140"/>
      <c r="D21" s="140"/>
      <c r="E21" s="140"/>
      <c r="F21" s="140"/>
      <c r="G21" s="140"/>
      <c r="H21" s="141"/>
      <c r="I21" s="1"/>
      <c r="J21" s="1"/>
      <c r="K21" s="1"/>
      <c r="L21" s="1"/>
      <c r="M21" s="1"/>
      <c r="N21" s="1"/>
      <c r="O21" s="1"/>
      <c r="P21" s="1"/>
      <c r="Q21" s="1"/>
      <c r="R21" s="1"/>
      <c r="S21" s="1"/>
      <c r="T21" s="1"/>
      <c r="U21" s="1"/>
      <c r="V21" s="1"/>
      <c r="W21" s="1"/>
      <c r="X21" s="1"/>
      <c r="Y21" s="1"/>
    </row>
    <row r="22" spans="1:25" ht="43.5" customHeight="1" x14ac:dyDescent="0.35">
      <c r="A22" s="18" t="s">
        <v>194</v>
      </c>
      <c r="B22" s="139"/>
      <c r="C22" s="140"/>
      <c r="D22" s="140"/>
      <c r="E22" s="140"/>
      <c r="F22" s="140"/>
      <c r="G22" s="140"/>
      <c r="H22" s="141"/>
      <c r="I22" s="1"/>
      <c r="J22" s="1"/>
      <c r="K22" s="1"/>
      <c r="L22" s="1"/>
      <c r="M22" s="1"/>
      <c r="N22" s="1"/>
      <c r="O22" s="1"/>
      <c r="P22" s="1"/>
      <c r="Q22" s="1"/>
      <c r="R22" s="1"/>
      <c r="S22" s="1"/>
      <c r="T22" s="1"/>
      <c r="U22" s="1"/>
      <c r="V22" s="1"/>
      <c r="W22" s="1"/>
      <c r="X22" s="1"/>
      <c r="Y22" s="1"/>
    </row>
    <row r="23" spans="1:25" ht="15" customHeight="1" x14ac:dyDescent="0.35">
      <c r="A23" s="19" t="s">
        <v>163</v>
      </c>
      <c r="B23" s="148">
        <f>B9</f>
        <v>0</v>
      </c>
      <c r="C23" s="148"/>
      <c r="D23" s="148"/>
      <c r="E23" s="148"/>
      <c r="F23" s="148"/>
      <c r="G23" s="148"/>
      <c r="H23" s="149"/>
      <c r="I23" s="1"/>
      <c r="J23" s="1"/>
      <c r="K23" s="1"/>
      <c r="L23" s="1"/>
      <c r="M23" s="1"/>
      <c r="N23" s="1"/>
      <c r="O23" s="1"/>
      <c r="P23" s="1"/>
      <c r="Q23" s="1"/>
      <c r="R23" s="1"/>
      <c r="S23" s="1"/>
      <c r="T23" s="1"/>
      <c r="U23" s="1"/>
      <c r="V23" s="1"/>
      <c r="W23" s="1"/>
      <c r="X23" s="1"/>
      <c r="Y23" s="1"/>
    </row>
    <row r="24" spans="1:25" ht="43.5" customHeight="1" x14ac:dyDescent="0.35">
      <c r="A24" s="55" t="s">
        <v>207</v>
      </c>
      <c r="B24" s="150"/>
      <c r="C24" s="151"/>
      <c r="D24" s="151"/>
      <c r="E24" s="151"/>
      <c r="F24" s="151"/>
      <c r="G24" s="151"/>
      <c r="H24" s="152"/>
      <c r="I24" s="1"/>
      <c r="J24" s="1"/>
      <c r="K24" s="1"/>
      <c r="L24" s="1"/>
      <c r="M24" s="1"/>
      <c r="N24" s="1"/>
      <c r="O24" s="1"/>
      <c r="P24" s="1"/>
      <c r="Q24" s="1"/>
      <c r="R24" s="1"/>
      <c r="S24" s="1"/>
      <c r="T24" s="1"/>
      <c r="U24" s="1"/>
      <c r="V24" s="1"/>
      <c r="W24" s="1"/>
      <c r="X24" s="1"/>
      <c r="Y24" s="1"/>
    </row>
    <row r="25" spans="1:25" ht="43.5" customHeight="1" x14ac:dyDescent="0.35">
      <c r="A25" s="18" t="s">
        <v>208</v>
      </c>
      <c r="B25" s="153"/>
      <c r="C25" s="154"/>
      <c r="D25" s="154"/>
      <c r="E25" s="154"/>
      <c r="F25" s="154"/>
      <c r="G25" s="154"/>
      <c r="H25" s="155"/>
      <c r="I25" s="1"/>
      <c r="J25" s="1"/>
      <c r="K25" s="1"/>
      <c r="L25" s="1"/>
      <c r="M25" s="1"/>
      <c r="N25" s="1"/>
      <c r="O25" s="1"/>
      <c r="P25" s="1"/>
      <c r="Q25" s="1"/>
      <c r="R25" s="1"/>
      <c r="S25" s="1"/>
      <c r="T25" s="1"/>
      <c r="U25" s="1"/>
      <c r="V25" s="1"/>
      <c r="W25" s="1"/>
      <c r="X25" s="1"/>
      <c r="Y25" s="1"/>
    </row>
    <row r="26" spans="1:25" ht="43.5" customHeight="1" x14ac:dyDescent="0.35">
      <c r="A26" s="18" t="s">
        <v>209</v>
      </c>
      <c r="B26" s="139"/>
      <c r="C26" s="140"/>
      <c r="D26" s="140"/>
      <c r="E26" s="140"/>
      <c r="F26" s="140"/>
      <c r="G26" s="140"/>
      <c r="H26" s="141"/>
      <c r="I26" s="1"/>
      <c r="J26" s="1"/>
      <c r="K26" s="1"/>
      <c r="L26" s="1"/>
      <c r="M26" s="1"/>
      <c r="N26" s="1"/>
      <c r="O26" s="1"/>
      <c r="P26" s="1"/>
      <c r="Q26" s="1"/>
      <c r="R26" s="1"/>
      <c r="S26" s="1"/>
      <c r="T26" s="1"/>
      <c r="U26" s="1"/>
      <c r="V26" s="1"/>
      <c r="W26" s="1"/>
      <c r="X26" s="1"/>
      <c r="Y26" s="1"/>
    </row>
    <row r="27" spans="1:25" ht="43.5" customHeight="1" x14ac:dyDescent="0.35">
      <c r="A27" s="18" t="s">
        <v>210</v>
      </c>
      <c r="B27" s="139"/>
      <c r="C27" s="140"/>
      <c r="D27" s="140"/>
      <c r="E27" s="140"/>
      <c r="F27" s="140"/>
      <c r="G27" s="140"/>
      <c r="H27" s="141"/>
      <c r="I27" s="1"/>
      <c r="J27" s="1"/>
      <c r="K27" s="1"/>
      <c r="L27" s="1"/>
      <c r="M27" s="1"/>
      <c r="N27" s="1"/>
      <c r="O27" s="1"/>
      <c r="P27" s="1"/>
      <c r="Q27" s="1"/>
      <c r="R27" s="1"/>
      <c r="S27" s="1"/>
      <c r="T27" s="1"/>
      <c r="U27" s="1"/>
      <c r="V27" s="1"/>
      <c r="W27" s="1"/>
      <c r="X27" s="1"/>
      <c r="Y27" s="1"/>
    </row>
    <row r="28" spans="1:25" ht="43.5" customHeight="1" x14ac:dyDescent="0.35">
      <c r="A28" s="18" t="s">
        <v>211</v>
      </c>
      <c r="B28" s="139"/>
      <c r="C28" s="140"/>
      <c r="D28" s="140"/>
      <c r="E28" s="140"/>
      <c r="F28" s="140"/>
      <c r="G28" s="140"/>
      <c r="H28" s="141"/>
      <c r="I28" s="1"/>
      <c r="J28" s="1"/>
      <c r="K28" s="1"/>
      <c r="L28" s="1"/>
      <c r="M28" s="1"/>
      <c r="N28" s="1"/>
      <c r="O28" s="1"/>
      <c r="P28" s="1"/>
      <c r="Q28" s="1"/>
      <c r="R28" s="1"/>
      <c r="S28" s="1"/>
      <c r="T28" s="1"/>
      <c r="U28" s="1"/>
      <c r="V28" s="1"/>
      <c r="W28" s="1"/>
      <c r="X28" s="1"/>
      <c r="Y28" s="1"/>
    </row>
    <row r="29" spans="1:25" ht="15" customHeight="1" x14ac:dyDescent="0.35">
      <c r="A29" s="19" t="s">
        <v>164</v>
      </c>
      <c r="B29" s="148">
        <f>B10</f>
        <v>0</v>
      </c>
      <c r="C29" s="148"/>
      <c r="D29" s="148"/>
      <c r="E29" s="148"/>
      <c r="F29" s="148"/>
      <c r="G29" s="148"/>
      <c r="H29" s="149"/>
      <c r="I29" s="1"/>
      <c r="J29" s="1"/>
      <c r="K29" s="1"/>
      <c r="L29" s="1"/>
      <c r="M29" s="1"/>
      <c r="N29" s="1"/>
      <c r="O29" s="1"/>
      <c r="P29" s="1"/>
      <c r="Q29" s="1"/>
      <c r="R29" s="1"/>
      <c r="S29" s="1"/>
      <c r="T29" s="1"/>
      <c r="U29" s="1"/>
      <c r="V29" s="1"/>
      <c r="W29" s="1"/>
      <c r="X29" s="1"/>
      <c r="Y29" s="1"/>
    </row>
    <row r="30" spans="1:25" ht="43.5" customHeight="1" x14ac:dyDescent="0.35">
      <c r="A30" s="18" t="s">
        <v>212</v>
      </c>
      <c r="B30" s="142"/>
      <c r="C30" s="143"/>
      <c r="D30" s="143"/>
      <c r="E30" s="143"/>
      <c r="F30" s="143"/>
      <c r="G30" s="143"/>
      <c r="H30" s="144"/>
      <c r="I30" s="1"/>
      <c r="J30" s="1"/>
      <c r="K30" s="1"/>
      <c r="L30" s="1"/>
      <c r="M30" s="1"/>
      <c r="N30" s="1"/>
      <c r="O30" s="1"/>
      <c r="P30" s="1"/>
      <c r="Q30" s="1"/>
      <c r="R30" s="1"/>
      <c r="S30" s="1"/>
      <c r="T30" s="1"/>
      <c r="U30" s="1"/>
      <c r="V30" s="1"/>
      <c r="W30" s="1"/>
      <c r="X30" s="1"/>
      <c r="Y30" s="1"/>
    </row>
    <row r="31" spans="1:25" ht="43.5" customHeight="1" x14ac:dyDescent="0.35">
      <c r="A31" s="18" t="s">
        <v>213</v>
      </c>
      <c r="B31" s="145"/>
      <c r="C31" s="146"/>
      <c r="D31" s="146"/>
      <c r="E31" s="146"/>
      <c r="F31" s="146"/>
      <c r="G31" s="146"/>
      <c r="H31" s="147"/>
      <c r="I31" s="1"/>
      <c r="J31" s="1"/>
      <c r="K31" s="1"/>
      <c r="L31" s="1"/>
      <c r="M31" s="1"/>
      <c r="N31" s="1"/>
      <c r="O31" s="1"/>
      <c r="P31" s="1"/>
      <c r="Q31" s="1"/>
      <c r="R31" s="1"/>
      <c r="S31" s="1"/>
      <c r="T31" s="1"/>
      <c r="U31" s="1"/>
      <c r="V31" s="1"/>
      <c r="W31" s="1"/>
      <c r="X31" s="1"/>
      <c r="Y31" s="1"/>
    </row>
    <row r="32" spans="1:25" ht="43.5" customHeight="1" x14ac:dyDescent="0.35">
      <c r="A32" s="18" t="s">
        <v>214</v>
      </c>
      <c r="B32" s="139"/>
      <c r="C32" s="140"/>
      <c r="D32" s="140"/>
      <c r="E32" s="140"/>
      <c r="F32" s="140"/>
      <c r="G32" s="140"/>
      <c r="H32" s="141"/>
      <c r="I32" s="1"/>
      <c r="J32" s="1"/>
      <c r="K32" s="1"/>
      <c r="L32" s="1"/>
      <c r="M32" s="1"/>
      <c r="N32" s="1"/>
      <c r="O32" s="1"/>
      <c r="P32" s="1"/>
      <c r="Q32" s="1"/>
      <c r="R32" s="1"/>
      <c r="S32" s="1"/>
      <c r="T32" s="1"/>
      <c r="U32" s="1"/>
      <c r="V32" s="1"/>
      <c r="W32" s="1"/>
      <c r="X32" s="1"/>
      <c r="Y32" s="1"/>
    </row>
    <row r="33" spans="1:25" ht="43.5" customHeight="1" x14ac:dyDescent="0.35">
      <c r="A33" s="18" t="s">
        <v>215</v>
      </c>
      <c r="B33" s="139"/>
      <c r="C33" s="140"/>
      <c r="D33" s="140"/>
      <c r="E33" s="140"/>
      <c r="F33" s="140"/>
      <c r="G33" s="140"/>
      <c r="H33" s="141"/>
      <c r="I33" s="1"/>
      <c r="J33" s="1"/>
      <c r="K33" s="1"/>
      <c r="L33" s="1"/>
      <c r="M33" s="1"/>
      <c r="N33" s="1"/>
      <c r="O33" s="1"/>
      <c r="P33" s="1"/>
      <c r="Q33" s="1"/>
      <c r="R33" s="1"/>
      <c r="S33" s="1"/>
      <c r="T33" s="1"/>
      <c r="U33" s="1"/>
      <c r="V33" s="1"/>
      <c r="W33" s="1"/>
      <c r="X33" s="1"/>
      <c r="Y33" s="1"/>
    </row>
    <row r="34" spans="1:25" ht="43.5" customHeight="1" x14ac:dyDescent="0.35">
      <c r="A34" s="18" t="s">
        <v>216</v>
      </c>
      <c r="B34" s="139"/>
      <c r="C34" s="140"/>
      <c r="D34" s="140"/>
      <c r="E34" s="140"/>
      <c r="F34" s="140"/>
      <c r="G34" s="140"/>
      <c r="H34" s="141"/>
      <c r="I34" s="1"/>
      <c r="J34" s="1"/>
      <c r="K34" s="1"/>
      <c r="L34" s="1"/>
      <c r="M34" s="1"/>
      <c r="N34" s="1"/>
      <c r="O34" s="1"/>
      <c r="P34" s="1"/>
      <c r="Q34" s="1"/>
      <c r="R34" s="1"/>
      <c r="S34" s="1"/>
      <c r="T34" s="1"/>
      <c r="U34" s="1"/>
      <c r="V34" s="1"/>
      <c r="W34" s="1"/>
      <c r="X34" s="1"/>
      <c r="Y34" s="1"/>
    </row>
    <row r="35" spans="1:25"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5"/>
    <row r="236" spans="1:25" ht="15.75" customHeight="1" x14ac:dyDescent="0.35"/>
    <row r="237" spans="1:25" ht="15.75" customHeight="1" x14ac:dyDescent="0.35"/>
    <row r="238" spans="1:25" ht="15.75" customHeight="1" x14ac:dyDescent="0.35"/>
    <row r="239" spans="1:25" ht="15.75" customHeight="1" x14ac:dyDescent="0.35"/>
    <row r="240" spans="1:25"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8">
    <mergeCell ref="A1:I1"/>
    <mergeCell ref="B2:I2"/>
    <mergeCell ref="A3:B3"/>
    <mergeCell ref="A6:H6"/>
    <mergeCell ref="B11:H11"/>
    <mergeCell ref="B17:H17"/>
    <mergeCell ref="B23:H23"/>
    <mergeCell ref="B29:H29"/>
    <mergeCell ref="B12:H12"/>
    <mergeCell ref="B13:H13"/>
    <mergeCell ref="B14:H14"/>
    <mergeCell ref="B15:H15"/>
    <mergeCell ref="B16:H16"/>
    <mergeCell ref="B18:H18"/>
    <mergeCell ref="B19:H19"/>
    <mergeCell ref="B20:H20"/>
    <mergeCell ref="B21:H21"/>
    <mergeCell ref="B22:H22"/>
    <mergeCell ref="B24:H24"/>
    <mergeCell ref="B25:H25"/>
    <mergeCell ref="B33:H33"/>
    <mergeCell ref="B32:H32"/>
    <mergeCell ref="B34:H34"/>
    <mergeCell ref="B26:H26"/>
    <mergeCell ref="B27:H27"/>
    <mergeCell ref="B28:H28"/>
    <mergeCell ref="B30:H30"/>
    <mergeCell ref="B31:H31"/>
  </mergeCells>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AJ999"/>
  <sheetViews>
    <sheetView zoomScale="140" zoomScaleNormal="140" workbookViewId="0">
      <pane xSplit="1" ySplit="7" topLeftCell="B97" activePane="bottomRight" state="frozen"/>
      <selection pane="topRight" activeCell="B1" sqref="B1"/>
      <selection pane="bottomLeft" activeCell="A8" sqref="A8"/>
      <selection pane="bottomRight" activeCell="E27" sqref="E27"/>
    </sheetView>
  </sheetViews>
  <sheetFormatPr baseColWidth="10" defaultColWidth="14.453125" defaultRowHeight="15" customHeight="1" x14ac:dyDescent="0.35"/>
  <cols>
    <col min="1" max="1" width="34" customWidth="1"/>
    <col min="2" max="2" width="32" customWidth="1"/>
    <col min="3" max="3" width="30" customWidth="1"/>
    <col min="4" max="7" width="13" customWidth="1"/>
    <col min="8" max="31" width="3.1796875" customWidth="1"/>
    <col min="32" max="33" width="24" customWidth="1"/>
    <col min="34" max="35" width="20" customWidth="1"/>
    <col min="36" max="36" width="32" customWidth="1"/>
  </cols>
  <sheetData>
    <row r="1" spans="1:36" ht="27.75" customHeight="1" x14ac:dyDescent="0.35">
      <c r="A1" s="174" t="s">
        <v>162</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row>
    <row r="2" spans="1:36" ht="24" customHeight="1" x14ac:dyDescent="0.35">
      <c r="A2" s="13" t="s">
        <v>165</v>
      </c>
      <c r="B2" s="175">
        <f>'1. IDENTIFICACIÓN'!B6</f>
        <v>0</v>
      </c>
      <c r="C2" s="157"/>
      <c r="D2" s="157"/>
      <c r="E2" s="157"/>
      <c r="F2" s="157"/>
      <c r="G2" s="157"/>
      <c r="H2" s="157"/>
      <c r="I2" s="157"/>
      <c r="J2" s="157"/>
      <c r="K2" s="157"/>
      <c r="L2" s="157"/>
      <c r="M2" s="158"/>
      <c r="N2" s="1"/>
      <c r="O2" s="1"/>
      <c r="P2" s="1"/>
      <c r="Q2" s="1"/>
      <c r="R2" s="1"/>
      <c r="S2" s="1"/>
      <c r="T2" s="1"/>
      <c r="U2" s="1"/>
      <c r="V2" s="1"/>
      <c r="W2" s="1"/>
      <c r="X2" s="1"/>
      <c r="Y2" s="1"/>
      <c r="Z2" s="1"/>
      <c r="AA2" s="1"/>
      <c r="AB2" s="1"/>
      <c r="AC2" s="1"/>
      <c r="AD2" s="1"/>
      <c r="AE2" s="1"/>
      <c r="AF2" s="1"/>
      <c r="AG2" s="1"/>
      <c r="AH2" s="1"/>
      <c r="AI2" s="1"/>
      <c r="AJ2" s="1"/>
    </row>
    <row r="3" spans="1:36" ht="22.5" customHeight="1" x14ac:dyDescent="0.35">
      <c r="A3" s="13" t="s">
        <v>169</v>
      </c>
      <c r="B3" s="176">
        <f>'4. MARCO LÓGICO'!B4</f>
        <v>0</v>
      </c>
      <c r="C3" s="157"/>
      <c r="D3" s="157"/>
      <c r="E3" s="157"/>
      <c r="F3" s="157"/>
      <c r="G3" s="157"/>
      <c r="H3" s="157"/>
      <c r="I3" s="157"/>
      <c r="J3" s="157"/>
      <c r="K3" s="157"/>
      <c r="L3" s="157"/>
      <c r="M3" s="158"/>
      <c r="N3" s="1"/>
      <c r="O3" s="1"/>
      <c r="P3" s="1"/>
      <c r="Q3" s="1"/>
      <c r="R3" s="1"/>
      <c r="S3" s="1"/>
      <c r="T3" s="1"/>
      <c r="U3" s="1"/>
      <c r="V3" s="1"/>
      <c r="W3" s="1"/>
      <c r="X3" s="1"/>
      <c r="Y3" s="1"/>
      <c r="Z3" s="1"/>
      <c r="AA3" s="1"/>
      <c r="AB3" s="1"/>
      <c r="AC3" s="1"/>
      <c r="AD3" s="1"/>
      <c r="AE3" s="1"/>
      <c r="AF3" s="1"/>
      <c r="AG3" s="1"/>
      <c r="AH3" s="1"/>
      <c r="AI3" s="1"/>
      <c r="AJ3" s="1"/>
    </row>
    <row r="4" spans="1:36" ht="25.5" customHeight="1" x14ac:dyDescent="0.35">
      <c r="A4" s="13" t="s">
        <v>174</v>
      </c>
      <c r="B4" s="176">
        <f>'4. MARCO LÓGICO'!B5</f>
        <v>0</v>
      </c>
      <c r="C4" s="157"/>
      <c r="D4" s="157"/>
      <c r="E4" s="157"/>
      <c r="F4" s="157"/>
      <c r="G4" s="157"/>
      <c r="H4" s="157"/>
      <c r="I4" s="157"/>
      <c r="J4" s="157"/>
      <c r="K4" s="157"/>
      <c r="L4" s="157"/>
      <c r="M4" s="158"/>
      <c r="N4" s="1"/>
      <c r="O4" s="1"/>
      <c r="P4" s="1"/>
      <c r="Q4" s="1"/>
      <c r="R4" s="1"/>
      <c r="S4" s="1"/>
      <c r="T4" s="1"/>
      <c r="U4" s="1"/>
      <c r="V4" s="1"/>
      <c r="W4" s="1"/>
      <c r="X4" s="1"/>
      <c r="Y4" s="1"/>
      <c r="Z4" s="1"/>
      <c r="AA4" s="1"/>
      <c r="AB4" s="1"/>
      <c r="AC4" s="1"/>
      <c r="AD4" s="1"/>
      <c r="AE4" s="1"/>
      <c r="AF4" s="1"/>
      <c r="AG4" s="1"/>
      <c r="AH4" s="1"/>
      <c r="AI4" s="1"/>
      <c r="AJ4" s="1"/>
    </row>
    <row r="5" spans="1:36" ht="14.25" customHeight="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33.75" customHeight="1" x14ac:dyDescent="0.35">
      <c r="A6" s="163" t="s">
        <v>186</v>
      </c>
      <c r="B6" s="163" t="s">
        <v>187</v>
      </c>
      <c r="C6" s="163" t="s">
        <v>188</v>
      </c>
      <c r="D6" s="159" t="s">
        <v>190</v>
      </c>
      <c r="E6" s="157"/>
      <c r="F6" s="157"/>
      <c r="G6" s="158"/>
      <c r="H6" s="159" t="s">
        <v>192</v>
      </c>
      <c r="I6" s="157"/>
      <c r="J6" s="157"/>
      <c r="K6" s="157"/>
      <c r="L6" s="157"/>
      <c r="M6" s="157"/>
      <c r="N6" s="157"/>
      <c r="O6" s="157"/>
      <c r="P6" s="157"/>
      <c r="Q6" s="157"/>
      <c r="R6" s="157"/>
      <c r="S6" s="158"/>
      <c r="T6" s="159" t="s">
        <v>193</v>
      </c>
      <c r="U6" s="157"/>
      <c r="V6" s="157"/>
      <c r="W6" s="157"/>
      <c r="X6" s="157"/>
      <c r="Y6" s="157"/>
      <c r="Z6" s="157"/>
      <c r="AA6" s="157"/>
      <c r="AB6" s="157"/>
      <c r="AC6" s="157"/>
      <c r="AD6" s="157"/>
      <c r="AE6" s="158"/>
      <c r="AF6" s="163" t="s">
        <v>196</v>
      </c>
      <c r="AG6" s="163" t="s">
        <v>198</v>
      </c>
      <c r="AH6" s="163" t="s">
        <v>199</v>
      </c>
      <c r="AI6" s="163" t="s">
        <v>200</v>
      </c>
      <c r="AJ6" s="163" t="s">
        <v>202</v>
      </c>
    </row>
    <row r="7" spans="1:36" ht="47.25" customHeight="1" x14ac:dyDescent="0.35">
      <c r="A7" s="164"/>
      <c r="B7" s="164"/>
      <c r="C7" s="164"/>
      <c r="D7" s="22" t="s">
        <v>204</v>
      </c>
      <c r="E7" s="22" t="s">
        <v>205</v>
      </c>
      <c r="F7" s="22" t="s">
        <v>495</v>
      </c>
      <c r="G7" s="22" t="s">
        <v>496</v>
      </c>
      <c r="H7" s="22">
        <v>1</v>
      </c>
      <c r="I7" s="22">
        <v>2</v>
      </c>
      <c r="J7" s="22">
        <v>3</v>
      </c>
      <c r="K7" s="22">
        <v>4</v>
      </c>
      <c r="L7" s="22">
        <v>5</v>
      </c>
      <c r="M7" s="22">
        <v>6</v>
      </c>
      <c r="N7" s="22">
        <v>7</v>
      </c>
      <c r="O7" s="22">
        <v>8</v>
      </c>
      <c r="P7" s="22">
        <v>9</v>
      </c>
      <c r="Q7" s="22">
        <v>10</v>
      </c>
      <c r="R7" s="22">
        <v>11</v>
      </c>
      <c r="S7" s="22">
        <v>12</v>
      </c>
      <c r="T7" s="22">
        <v>1</v>
      </c>
      <c r="U7" s="22">
        <v>2</v>
      </c>
      <c r="V7" s="22">
        <v>3</v>
      </c>
      <c r="W7" s="22">
        <v>4</v>
      </c>
      <c r="X7" s="22">
        <v>5</v>
      </c>
      <c r="Y7" s="22">
        <v>6</v>
      </c>
      <c r="Z7" s="22">
        <v>7</v>
      </c>
      <c r="AA7" s="22">
        <v>8</v>
      </c>
      <c r="AB7" s="22">
        <v>9</v>
      </c>
      <c r="AC7" s="22">
        <v>10</v>
      </c>
      <c r="AD7" s="22">
        <v>11</v>
      </c>
      <c r="AE7" s="22">
        <v>12</v>
      </c>
      <c r="AF7" s="164"/>
      <c r="AG7" s="164"/>
      <c r="AH7" s="164"/>
      <c r="AI7" s="164"/>
      <c r="AJ7" s="164"/>
    </row>
    <row r="8" spans="1:36" ht="14.25" customHeight="1" x14ac:dyDescent="0.35">
      <c r="A8" s="23" t="str">
        <f>IF('4. MARCO LÓGICO'!B7="","RESULTADO 1","RESULTADO 1 — "&amp;'4. MARCO LÓGICO'!B7)</f>
        <v>RESULTADO 1</v>
      </c>
      <c r="B8" s="73"/>
      <c r="C8" s="73"/>
      <c r="D8" s="74">
        <f>SUM(D9:D28)</f>
        <v>0</v>
      </c>
      <c r="E8" s="74">
        <f>SUM(E9:E28)</f>
        <v>0</v>
      </c>
      <c r="F8" s="74">
        <f>SUM(F9:F28)</f>
        <v>0</v>
      </c>
      <c r="G8" s="74">
        <f>SUM(G9:G28)</f>
        <v>0</v>
      </c>
      <c r="H8" s="75"/>
      <c r="I8" s="75"/>
      <c r="J8" s="75"/>
      <c r="K8" s="75"/>
      <c r="L8" s="75"/>
      <c r="M8" s="75"/>
      <c r="N8" s="75"/>
      <c r="O8" s="75"/>
      <c r="P8" s="75"/>
      <c r="Q8" s="75"/>
      <c r="R8" s="75"/>
      <c r="S8" s="75"/>
      <c r="T8" s="75"/>
      <c r="U8" s="75"/>
      <c r="V8" s="75"/>
      <c r="W8" s="75"/>
      <c r="X8" s="75"/>
      <c r="Y8" s="75"/>
      <c r="Z8" s="75"/>
      <c r="AA8" s="75"/>
      <c r="AB8" s="75"/>
      <c r="AC8" s="75"/>
      <c r="AD8" s="75"/>
      <c r="AE8" s="75"/>
      <c r="AF8" s="78">
        <f>'4. MARCO LÓGICO'!E7</f>
        <v>0</v>
      </c>
      <c r="AG8" s="76">
        <f>'4. MARCO LÓGICO'!F7</f>
        <v>0</v>
      </c>
      <c r="AH8" s="75"/>
      <c r="AI8" s="75"/>
      <c r="AJ8" s="73"/>
    </row>
    <row r="9" spans="1:36" ht="14.25" customHeight="1" x14ac:dyDescent="0.35">
      <c r="A9" s="26" t="str">
        <f>IF('4. MARCO LÓGICO'!B12="","Actividad 1.1","Actividad 1.1 — "&amp;'4. MARCO LÓGICO'!B12)</f>
        <v>Actividad 1.1</v>
      </c>
      <c r="B9" s="16"/>
      <c r="C9" s="16"/>
      <c r="D9" s="27"/>
      <c r="E9" s="27"/>
      <c r="F9" s="27"/>
      <c r="G9" s="27"/>
      <c r="H9" s="16"/>
      <c r="I9" s="16"/>
      <c r="J9" s="16"/>
      <c r="K9" s="16"/>
      <c r="L9" s="16"/>
      <c r="M9" s="16"/>
      <c r="N9" s="16"/>
      <c r="O9" s="16"/>
      <c r="P9" s="16"/>
      <c r="Q9" s="16"/>
      <c r="R9" s="16"/>
      <c r="S9" s="16"/>
      <c r="T9" s="16"/>
      <c r="U9" s="16"/>
      <c r="V9" s="16"/>
      <c r="W9" s="16"/>
      <c r="X9" s="16"/>
      <c r="Y9" s="16"/>
      <c r="Z9" s="16"/>
      <c r="AA9" s="16"/>
      <c r="AB9" s="16"/>
      <c r="AC9" s="16"/>
      <c r="AD9" s="16"/>
      <c r="AE9" s="16"/>
      <c r="AG9" s="28"/>
      <c r="AH9" s="16"/>
      <c r="AI9" s="16"/>
      <c r="AJ9" s="1"/>
    </row>
    <row r="10" spans="1:36" ht="14.25" customHeight="1" x14ac:dyDescent="0.35">
      <c r="A10" s="25"/>
      <c r="B10" s="16"/>
      <c r="C10" s="16"/>
      <c r="D10" s="27"/>
      <c r="E10" s="27"/>
      <c r="F10" s="27"/>
      <c r="G10" s="27"/>
      <c r="H10" s="16"/>
      <c r="I10" s="16"/>
      <c r="J10" s="16"/>
      <c r="K10" s="16"/>
      <c r="L10" s="16"/>
      <c r="M10" s="16"/>
      <c r="N10" s="16"/>
      <c r="O10" s="16"/>
      <c r="P10" s="16"/>
      <c r="Q10" s="16"/>
      <c r="R10" s="16"/>
      <c r="S10" s="16"/>
      <c r="T10" s="16"/>
      <c r="U10" s="16"/>
      <c r="V10" s="16"/>
      <c r="W10" s="16"/>
      <c r="X10" s="16"/>
      <c r="Y10" s="16"/>
      <c r="Z10" s="16"/>
      <c r="AA10" s="16"/>
      <c r="AB10" s="16"/>
      <c r="AC10" s="16"/>
      <c r="AD10" s="16"/>
      <c r="AE10" s="16"/>
      <c r="AF10" s="28"/>
      <c r="AG10" s="28"/>
      <c r="AH10" s="28"/>
      <c r="AI10" s="28"/>
      <c r="AJ10" s="1"/>
    </row>
    <row r="11" spans="1:36" ht="14.25" customHeight="1" x14ac:dyDescent="0.35">
      <c r="A11" s="25"/>
      <c r="B11" s="16"/>
      <c r="C11" s="16"/>
      <c r="D11" s="27"/>
      <c r="E11" s="27"/>
      <c r="F11" s="27"/>
      <c r="G11" s="27"/>
      <c r="H11" s="16"/>
      <c r="I11" s="16"/>
      <c r="J11" s="16"/>
      <c r="K11" s="16"/>
      <c r="L11" s="16"/>
      <c r="M11" s="16"/>
      <c r="N11" s="16"/>
      <c r="O11" s="16"/>
      <c r="P11" s="16"/>
      <c r="Q11" s="16"/>
      <c r="R11" s="16"/>
      <c r="S11" s="16"/>
      <c r="T11" s="16"/>
      <c r="U11" s="16"/>
      <c r="V11" s="16"/>
      <c r="W11" s="16"/>
      <c r="X11" s="16"/>
      <c r="Y11" s="16"/>
      <c r="Z11" s="16"/>
      <c r="AA11" s="16"/>
      <c r="AB11" s="16"/>
      <c r="AC11" s="16"/>
      <c r="AD11" s="16"/>
      <c r="AE11" s="16"/>
      <c r="AF11" s="28"/>
      <c r="AG11" s="28"/>
      <c r="AH11" s="28"/>
      <c r="AI11" s="28"/>
      <c r="AJ11" s="1"/>
    </row>
    <row r="12" spans="1:36" ht="14.25" customHeight="1" x14ac:dyDescent="0.35">
      <c r="A12" s="25"/>
      <c r="B12" s="16"/>
      <c r="C12" s="16"/>
      <c r="D12" s="27"/>
      <c r="E12" s="27"/>
      <c r="F12" s="27"/>
      <c r="G12" s="27"/>
      <c r="H12" s="16"/>
      <c r="I12" s="16"/>
      <c r="J12" s="16"/>
      <c r="K12" s="16"/>
      <c r="L12" s="16"/>
      <c r="M12" s="16"/>
      <c r="N12" s="16"/>
      <c r="O12" s="16"/>
      <c r="P12" s="16"/>
      <c r="Q12" s="16"/>
      <c r="R12" s="16"/>
      <c r="S12" s="16"/>
      <c r="T12" s="16"/>
      <c r="U12" s="16"/>
      <c r="V12" s="16"/>
      <c r="W12" s="16"/>
      <c r="X12" s="16"/>
      <c r="Y12" s="16"/>
      <c r="Z12" s="16"/>
      <c r="AA12" s="16"/>
      <c r="AB12" s="16"/>
      <c r="AC12" s="16"/>
      <c r="AD12" s="16"/>
      <c r="AE12" s="16"/>
      <c r="AF12" s="28"/>
      <c r="AG12" s="28"/>
      <c r="AH12" s="28"/>
      <c r="AI12" s="28"/>
      <c r="AJ12" s="1"/>
    </row>
    <row r="13" spans="1:36" ht="14.25" customHeight="1" x14ac:dyDescent="0.35">
      <c r="A13" s="26" t="str">
        <f>IF('4. MARCO LÓGICO'!B13="","Actividad 1.2","Actividad 1.2 — "&amp;'4. MARCO LÓGICO'!B13)</f>
        <v>Actividad 1.2</v>
      </c>
      <c r="B13" s="16"/>
      <c r="C13" s="16"/>
      <c r="D13" s="27"/>
      <c r="E13" s="27"/>
      <c r="F13" s="27"/>
      <c r="G13" s="27"/>
      <c r="H13" s="16"/>
      <c r="I13" s="16"/>
      <c r="J13" s="16"/>
      <c r="K13" s="16"/>
      <c r="L13" s="16"/>
      <c r="M13" s="16"/>
      <c r="N13" s="16"/>
      <c r="O13" s="16"/>
      <c r="P13" s="16"/>
      <c r="Q13" s="16"/>
      <c r="R13" s="16"/>
      <c r="S13" s="16"/>
      <c r="T13" s="16"/>
      <c r="U13" s="16"/>
      <c r="V13" s="16"/>
      <c r="W13" s="16"/>
      <c r="X13" s="16"/>
      <c r="Y13" s="16"/>
      <c r="Z13" s="16"/>
      <c r="AA13" s="16"/>
      <c r="AB13" s="16"/>
      <c r="AC13" s="16"/>
      <c r="AD13" s="16"/>
      <c r="AE13" s="16"/>
      <c r="AF13" s="28"/>
      <c r="AG13" s="28"/>
      <c r="AH13" s="16"/>
      <c r="AI13" s="16"/>
      <c r="AJ13" s="1"/>
    </row>
    <row r="14" spans="1:36" ht="14.25" customHeight="1" x14ac:dyDescent="0.35">
      <c r="A14" s="25"/>
      <c r="B14" s="16"/>
      <c r="C14" s="16"/>
      <c r="D14" s="27"/>
      <c r="E14" s="27"/>
      <c r="F14" s="27"/>
      <c r="G14" s="27"/>
      <c r="H14" s="16"/>
      <c r="I14" s="16"/>
      <c r="J14" s="16"/>
      <c r="K14" s="16"/>
      <c r="L14" s="16"/>
      <c r="M14" s="16"/>
      <c r="N14" s="16"/>
      <c r="O14" s="16"/>
      <c r="P14" s="16"/>
      <c r="Q14" s="16"/>
      <c r="R14" s="16"/>
      <c r="S14" s="16"/>
      <c r="T14" s="16"/>
      <c r="U14" s="16"/>
      <c r="V14" s="16"/>
      <c r="W14" s="16"/>
      <c r="X14" s="16"/>
      <c r="Y14" s="16"/>
      <c r="Z14" s="16"/>
      <c r="AA14" s="16"/>
      <c r="AB14" s="16"/>
      <c r="AC14" s="16"/>
      <c r="AD14" s="16"/>
      <c r="AE14" s="16"/>
      <c r="AF14" s="28"/>
      <c r="AG14" s="28"/>
      <c r="AH14" s="28"/>
      <c r="AI14" s="28"/>
      <c r="AJ14" s="1"/>
    </row>
    <row r="15" spans="1:36" ht="14.25" customHeight="1" x14ac:dyDescent="0.35">
      <c r="A15" s="25"/>
      <c r="B15" s="16"/>
      <c r="C15" s="16"/>
      <c r="D15" s="27"/>
      <c r="E15" s="27"/>
      <c r="F15" s="27"/>
      <c r="G15" s="27"/>
      <c r="H15" s="16"/>
      <c r="I15" s="16"/>
      <c r="J15" s="16"/>
      <c r="K15" s="16"/>
      <c r="L15" s="16"/>
      <c r="M15" s="16"/>
      <c r="N15" s="16"/>
      <c r="O15" s="16"/>
      <c r="P15" s="16"/>
      <c r="Q15" s="16"/>
      <c r="R15" s="16"/>
      <c r="S15" s="16"/>
      <c r="T15" s="16"/>
      <c r="U15" s="16"/>
      <c r="V15" s="16"/>
      <c r="W15" s="16"/>
      <c r="X15" s="16"/>
      <c r="Y15" s="16"/>
      <c r="Z15" s="16"/>
      <c r="AA15" s="16"/>
      <c r="AB15" s="16"/>
      <c r="AC15" s="16"/>
      <c r="AD15" s="16"/>
      <c r="AE15" s="16"/>
      <c r="AF15" s="28"/>
      <c r="AG15" s="28"/>
      <c r="AH15" s="28"/>
      <c r="AI15" s="28"/>
      <c r="AJ15" s="1"/>
    </row>
    <row r="16" spans="1:36" ht="14.25" customHeight="1" x14ac:dyDescent="0.35">
      <c r="A16" s="25"/>
      <c r="B16" s="16"/>
      <c r="C16" s="16"/>
      <c r="D16" s="27"/>
      <c r="E16" s="27"/>
      <c r="F16" s="27"/>
      <c r="G16" s="27"/>
      <c r="H16" s="16"/>
      <c r="I16" s="16"/>
      <c r="J16" s="16"/>
      <c r="K16" s="16"/>
      <c r="L16" s="16"/>
      <c r="M16" s="16"/>
      <c r="N16" s="16"/>
      <c r="O16" s="16"/>
      <c r="P16" s="16"/>
      <c r="Q16" s="16"/>
      <c r="R16" s="16"/>
      <c r="S16" s="16"/>
      <c r="T16" s="16"/>
      <c r="U16" s="16"/>
      <c r="V16" s="16"/>
      <c r="W16" s="16"/>
      <c r="X16" s="16"/>
      <c r="Y16" s="16"/>
      <c r="Z16" s="16"/>
      <c r="AA16" s="16"/>
      <c r="AB16" s="16"/>
      <c r="AC16" s="16"/>
      <c r="AD16" s="16"/>
      <c r="AE16" s="16"/>
      <c r="AF16" s="28"/>
      <c r="AG16" s="28"/>
      <c r="AH16" s="28"/>
      <c r="AI16" s="28"/>
      <c r="AJ16" s="1"/>
    </row>
    <row r="17" spans="1:36" ht="14.25" customHeight="1" x14ac:dyDescent="0.35">
      <c r="A17" s="26" t="str">
        <f>IF('4. MARCO LÓGICO'!B14="","Actividad 1.3","Actividad 1.3 — "&amp;'4. MARCO LÓGICO'!B14)</f>
        <v>Actividad 1.3</v>
      </c>
      <c r="B17" s="16"/>
      <c r="C17" s="16"/>
      <c r="D17" s="27"/>
      <c r="E17" s="27"/>
      <c r="F17" s="27"/>
      <c r="G17" s="27"/>
      <c r="H17" s="16"/>
      <c r="I17" s="16"/>
      <c r="J17" s="16"/>
      <c r="K17" s="16"/>
      <c r="L17" s="16"/>
      <c r="M17" s="16"/>
      <c r="N17" s="16"/>
      <c r="O17" s="16"/>
      <c r="P17" s="16"/>
      <c r="Q17" s="16"/>
      <c r="R17" s="16"/>
      <c r="S17" s="16"/>
      <c r="T17" s="16"/>
      <c r="U17" s="16"/>
      <c r="V17" s="16"/>
      <c r="W17" s="16"/>
      <c r="X17" s="16"/>
      <c r="Y17" s="16"/>
      <c r="Z17" s="16"/>
      <c r="AA17" s="16"/>
      <c r="AB17" s="16"/>
      <c r="AC17" s="16"/>
      <c r="AD17" s="16"/>
      <c r="AE17" s="16"/>
      <c r="AF17" s="28"/>
      <c r="AG17" s="28"/>
      <c r="AH17" s="16"/>
      <c r="AI17" s="16"/>
      <c r="AJ17" s="1"/>
    </row>
    <row r="18" spans="1:36" ht="14.25" customHeight="1" x14ac:dyDescent="0.35">
      <c r="A18" s="25"/>
      <c r="B18" s="16"/>
      <c r="C18" s="16"/>
      <c r="D18" s="27"/>
      <c r="E18" s="27"/>
      <c r="F18" s="27"/>
      <c r="G18" s="27"/>
      <c r="H18" s="16"/>
      <c r="I18" s="16"/>
      <c r="J18" s="16"/>
      <c r="K18" s="16"/>
      <c r="L18" s="16"/>
      <c r="M18" s="16"/>
      <c r="N18" s="16"/>
      <c r="O18" s="16"/>
      <c r="P18" s="16"/>
      <c r="Q18" s="16"/>
      <c r="R18" s="16"/>
      <c r="S18" s="16"/>
      <c r="T18" s="16"/>
      <c r="U18" s="16"/>
      <c r="V18" s="16"/>
      <c r="W18" s="16"/>
      <c r="X18" s="16"/>
      <c r="Y18" s="16"/>
      <c r="Z18" s="16"/>
      <c r="AA18" s="16"/>
      <c r="AB18" s="16"/>
      <c r="AC18" s="16"/>
      <c r="AD18" s="16"/>
      <c r="AE18" s="16"/>
      <c r="AF18" s="28"/>
      <c r="AG18" s="28"/>
      <c r="AH18" s="28"/>
      <c r="AI18" s="28"/>
      <c r="AJ18" s="1"/>
    </row>
    <row r="19" spans="1:36" ht="14.25" customHeight="1" x14ac:dyDescent="0.35">
      <c r="A19" s="25"/>
      <c r="B19" s="16"/>
      <c r="C19" s="16"/>
      <c r="D19" s="27"/>
      <c r="E19" s="27"/>
      <c r="F19" s="27"/>
      <c r="G19" s="27"/>
      <c r="H19" s="16"/>
      <c r="I19" s="16"/>
      <c r="J19" s="16"/>
      <c r="K19" s="16"/>
      <c r="L19" s="16"/>
      <c r="M19" s="16"/>
      <c r="N19" s="16"/>
      <c r="O19" s="16"/>
      <c r="P19" s="16"/>
      <c r="Q19" s="16"/>
      <c r="R19" s="16"/>
      <c r="S19" s="16"/>
      <c r="T19" s="16"/>
      <c r="U19" s="16"/>
      <c r="V19" s="16"/>
      <c r="W19" s="16"/>
      <c r="X19" s="16"/>
      <c r="Y19" s="16"/>
      <c r="Z19" s="16"/>
      <c r="AA19" s="16"/>
      <c r="AB19" s="16"/>
      <c r="AC19" s="16"/>
      <c r="AD19" s="16"/>
      <c r="AE19" s="16"/>
      <c r="AF19" s="28"/>
      <c r="AG19" s="28"/>
      <c r="AH19" s="28"/>
      <c r="AI19" s="28"/>
      <c r="AJ19" s="1"/>
    </row>
    <row r="20" spans="1:36" ht="14.25" customHeight="1" x14ac:dyDescent="0.35">
      <c r="A20" s="25"/>
      <c r="B20" s="16"/>
      <c r="C20" s="16"/>
      <c r="D20" s="27"/>
      <c r="E20" s="27"/>
      <c r="F20" s="27"/>
      <c r="G20" s="27"/>
      <c r="H20" s="16"/>
      <c r="I20" s="16"/>
      <c r="J20" s="16"/>
      <c r="K20" s="16"/>
      <c r="L20" s="16"/>
      <c r="M20" s="16"/>
      <c r="N20" s="16"/>
      <c r="O20" s="16"/>
      <c r="P20" s="16"/>
      <c r="Q20" s="16"/>
      <c r="R20" s="16"/>
      <c r="S20" s="16"/>
      <c r="T20" s="16"/>
      <c r="U20" s="16"/>
      <c r="V20" s="16"/>
      <c r="W20" s="16"/>
      <c r="X20" s="16"/>
      <c r="Y20" s="16"/>
      <c r="Z20" s="16"/>
      <c r="AA20" s="16"/>
      <c r="AB20" s="16"/>
      <c r="AC20" s="16"/>
      <c r="AD20" s="16"/>
      <c r="AE20" s="16"/>
      <c r="AF20" s="28"/>
      <c r="AG20" s="28"/>
      <c r="AH20" s="28"/>
      <c r="AI20" s="28"/>
      <c r="AJ20" s="1"/>
    </row>
    <row r="21" spans="1:36" ht="14.25" customHeight="1" x14ac:dyDescent="0.35">
      <c r="A21" s="26" t="str">
        <f>IF('4. MARCO LÓGICO'!B15="","Actividad 1.4","Actividad 1.4 — "&amp;'4. MARCO LÓGICO'!B15)</f>
        <v>Actividad 1.4</v>
      </c>
      <c r="B21" s="16"/>
      <c r="C21" s="16"/>
      <c r="D21" s="27"/>
      <c r="E21" s="27"/>
      <c r="F21" s="27"/>
      <c r="G21" s="27"/>
      <c r="H21" s="16"/>
      <c r="I21" s="16"/>
      <c r="J21" s="16"/>
      <c r="K21" s="16"/>
      <c r="L21" s="16"/>
      <c r="M21" s="16"/>
      <c r="N21" s="16"/>
      <c r="O21" s="16"/>
      <c r="P21" s="16"/>
      <c r="Q21" s="16"/>
      <c r="R21" s="16"/>
      <c r="S21" s="16"/>
      <c r="T21" s="16"/>
      <c r="U21" s="16"/>
      <c r="V21" s="16"/>
      <c r="W21" s="16"/>
      <c r="X21" s="16"/>
      <c r="Y21" s="16"/>
      <c r="Z21" s="16"/>
      <c r="AA21" s="16"/>
      <c r="AB21" s="16"/>
      <c r="AC21" s="16"/>
      <c r="AD21" s="16"/>
      <c r="AE21" s="16"/>
      <c r="AF21" s="28"/>
      <c r="AG21" s="28"/>
      <c r="AH21" s="16"/>
      <c r="AI21" s="16"/>
      <c r="AJ21" s="1"/>
    </row>
    <row r="22" spans="1:36" ht="15.75" customHeight="1" x14ac:dyDescent="0.35">
      <c r="A22" s="25"/>
      <c r="B22" s="16"/>
      <c r="C22" s="16"/>
      <c r="D22" s="27"/>
      <c r="E22" s="27"/>
      <c r="F22" s="27"/>
      <c r="G22" s="27"/>
      <c r="H22" s="16"/>
      <c r="I22" s="16"/>
      <c r="J22" s="16"/>
      <c r="K22" s="16"/>
      <c r="L22" s="16"/>
      <c r="M22" s="16"/>
      <c r="N22" s="16"/>
      <c r="O22" s="16"/>
      <c r="P22" s="16"/>
      <c r="Q22" s="16"/>
      <c r="R22" s="16"/>
      <c r="S22" s="16"/>
      <c r="T22" s="16"/>
      <c r="U22" s="16"/>
      <c r="V22" s="16"/>
      <c r="W22" s="16"/>
      <c r="X22" s="16"/>
      <c r="Y22" s="16"/>
      <c r="Z22" s="16"/>
      <c r="AA22" s="16"/>
      <c r="AB22" s="16"/>
      <c r="AC22" s="16"/>
      <c r="AD22" s="16"/>
      <c r="AE22" s="16"/>
      <c r="AF22" s="28"/>
      <c r="AG22" s="28"/>
      <c r="AH22" s="28"/>
      <c r="AI22" s="28"/>
      <c r="AJ22" s="1"/>
    </row>
    <row r="23" spans="1:36" ht="15.75" customHeight="1" x14ac:dyDescent="0.35">
      <c r="A23" s="25"/>
      <c r="B23" s="16"/>
      <c r="C23" s="16"/>
      <c r="D23" s="27"/>
      <c r="E23" s="27"/>
      <c r="F23" s="27"/>
      <c r="G23" s="27"/>
      <c r="H23" s="16"/>
      <c r="I23" s="16"/>
      <c r="J23" s="16"/>
      <c r="K23" s="16"/>
      <c r="L23" s="16"/>
      <c r="M23" s="16"/>
      <c r="N23" s="16"/>
      <c r="O23" s="16"/>
      <c r="P23" s="16"/>
      <c r="Q23" s="16"/>
      <c r="R23" s="16"/>
      <c r="S23" s="16"/>
      <c r="T23" s="16"/>
      <c r="U23" s="16"/>
      <c r="V23" s="16"/>
      <c r="W23" s="16"/>
      <c r="X23" s="16"/>
      <c r="Y23" s="16"/>
      <c r="Z23" s="16"/>
      <c r="AA23" s="16"/>
      <c r="AB23" s="16"/>
      <c r="AC23" s="16"/>
      <c r="AD23" s="16"/>
      <c r="AE23" s="16"/>
      <c r="AF23" s="28"/>
      <c r="AG23" s="28"/>
      <c r="AH23" s="28"/>
      <c r="AI23" s="28"/>
      <c r="AJ23" s="1"/>
    </row>
    <row r="24" spans="1:36" ht="15.75" customHeight="1" x14ac:dyDescent="0.35">
      <c r="A24" s="25"/>
      <c r="B24" s="16"/>
      <c r="C24" s="16"/>
      <c r="D24" s="27"/>
      <c r="E24" s="27"/>
      <c r="F24" s="27"/>
      <c r="G24" s="27"/>
      <c r="H24" s="16"/>
      <c r="I24" s="16"/>
      <c r="J24" s="16"/>
      <c r="K24" s="16"/>
      <c r="L24" s="16"/>
      <c r="M24" s="16"/>
      <c r="N24" s="16"/>
      <c r="O24" s="16"/>
      <c r="P24" s="16"/>
      <c r="Q24" s="16"/>
      <c r="R24" s="16"/>
      <c r="S24" s="16"/>
      <c r="T24" s="16"/>
      <c r="U24" s="16"/>
      <c r="V24" s="16"/>
      <c r="W24" s="16"/>
      <c r="X24" s="16"/>
      <c r="Y24" s="16"/>
      <c r="Z24" s="16"/>
      <c r="AA24" s="16"/>
      <c r="AB24" s="16"/>
      <c r="AC24" s="16"/>
      <c r="AD24" s="16"/>
      <c r="AE24" s="16"/>
      <c r="AF24" s="28"/>
      <c r="AG24" s="28"/>
      <c r="AH24" s="28"/>
      <c r="AI24" s="28"/>
      <c r="AJ24" s="1"/>
    </row>
    <row r="25" spans="1:36" ht="15.75" customHeight="1" x14ac:dyDescent="0.35">
      <c r="A25" s="26" t="str">
        <f>IF('4. MARCO LÓGICO'!B16="","Actividad 1.5","Actividad 1.5 — "&amp;'4. MARCO LÓGICO'!B16)</f>
        <v>Actividad 1.5</v>
      </c>
      <c r="B25" s="16"/>
      <c r="C25" s="16"/>
      <c r="D25" s="27"/>
      <c r="E25" s="27"/>
      <c r="F25" s="27"/>
      <c r="G25" s="27"/>
      <c r="H25" s="16"/>
      <c r="I25" s="16"/>
      <c r="J25" s="16"/>
      <c r="K25" s="16"/>
      <c r="L25" s="16"/>
      <c r="M25" s="16"/>
      <c r="N25" s="16"/>
      <c r="O25" s="16"/>
      <c r="P25" s="16"/>
      <c r="Q25" s="16"/>
      <c r="R25" s="16"/>
      <c r="S25" s="16"/>
      <c r="T25" s="16"/>
      <c r="U25" s="16"/>
      <c r="V25" s="16"/>
      <c r="W25" s="16"/>
      <c r="X25" s="16"/>
      <c r="Y25" s="16"/>
      <c r="Z25" s="16"/>
      <c r="AA25" s="16"/>
      <c r="AB25" s="16"/>
      <c r="AC25" s="16"/>
      <c r="AD25" s="16"/>
      <c r="AE25" s="16"/>
      <c r="AF25" s="28"/>
      <c r="AG25" s="28"/>
      <c r="AH25" s="16"/>
      <c r="AI25" s="16"/>
      <c r="AJ25" s="1"/>
    </row>
    <row r="26" spans="1:36" ht="15.75" customHeight="1" x14ac:dyDescent="0.35">
      <c r="A26" s="25"/>
      <c r="B26" s="16"/>
      <c r="C26" s="16"/>
      <c r="D26" s="27"/>
      <c r="E26" s="27"/>
      <c r="F26" s="27"/>
      <c r="G26" s="27"/>
      <c r="H26" s="16"/>
      <c r="I26" s="16"/>
      <c r="J26" s="16"/>
      <c r="K26" s="16"/>
      <c r="L26" s="16"/>
      <c r="M26" s="16"/>
      <c r="N26" s="16"/>
      <c r="O26" s="16"/>
      <c r="P26" s="16"/>
      <c r="Q26" s="16"/>
      <c r="R26" s="16"/>
      <c r="S26" s="16"/>
      <c r="T26" s="16"/>
      <c r="U26" s="16"/>
      <c r="V26" s="16"/>
      <c r="W26" s="16"/>
      <c r="X26" s="16"/>
      <c r="Y26" s="16"/>
      <c r="Z26" s="16"/>
      <c r="AA26" s="16"/>
      <c r="AB26" s="16"/>
      <c r="AC26" s="16"/>
      <c r="AD26" s="16"/>
      <c r="AE26" s="16"/>
      <c r="AF26" s="28"/>
      <c r="AG26" s="28"/>
      <c r="AH26" s="28"/>
      <c r="AI26" s="28"/>
      <c r="AJ26" s="1"/>
    </row>
    <row r="27" spans="1:36" ht="15.75" customHeight="1" x14ac:dyDescent="0.35">
      <c r="A27" s="25"/>
      <c r="B27" s="16"/>
      <c r="C27" s="16"/>
      <c r="D27" s="27"/>
      <c r="E27" s="27"/>
      <c r="F27" s="27"/>
      <c r="G27" s="27"/>
      <c r="H27" s="16"/>
      <c r="I27" s="16"/>
      <c r="J27" s="16"/>
      <c r="K27" s="16"/>
      <c r="L27" s="16"/>
      <c r="M27" s="16"/>
      <c r="N27" s="16"/>
      <c r="O27" s="16"/>
      <c r="P27" s="16"/>
      <c r="Q27" s="16"/>
      <c r="R27" s="16"/>
      <c r="S27" s="16"/>
      <c r="T27" s="16"/>
      <c r="U27" s="16"/>
      <c r="V27" s="16"/>
      <c r="W27" s="16"/>
      <c r="X27" s="16"/>
      <c r="Y27" s="16"/>
      <c r="Z27" s="16"/>
      <c r="AA27" s="16"/>
      <c r="AB27" s="16"/>
      <c r="AC27" s="16"/>
      <c r="AD27" s="16"/>
      <c r="AE27" s="16"/>
      <c r="AF27" s="28"/>
      <c r="AG27" s="28"/>
      <c r="AH27" s="28"/>
      <c r="AI27" s="28"/>
      <c r="AJ27" s="1"/>
    </row>
    <row r="28" spans="1:36" ht="15.75" customHeight="1" x14ac:dyDescent="0.35">
      <c r="A28" s="25"/>
      <c r="B28" s="16"/>
      <c r="C28" s="16"/>
      <c r="D28" s="27"/>
      <c r="E28" s="27"/>
      <c r="F28" s="27"/>
      <c r="G28" s="27"/>
      <c r="H28" s="16"/>
      <c r="I28" s="16"/>
      <c r="J28" s="16"/>
      <c r="K28" s="16"/>
      <c r="L28" s="16"/>
      <c r="M28" s="16"/>
      <c r="N28" s="16"/>
      <c r="O28" s="16"/>
      <c r="P28" s="16"/>
      <c r="Q28" s="16"/>
      <c r="R28" s="16"/>
      <c r="S28" s="16"/>
      <c r="T28" s="16"/>
      <c r="U28" s="16"/>
      <c r="V28" s="16"/>
      <c r="W28" s="16"/>
      <c r="X28" s="16"/>
      <c r="Y28" s="16"/>
      <c r="Z28" s="16"/>
      <c r="AA28" s="16"/>
      <c r="AB28" s="16"/>
      <c r="AC28" s="16"/>
      <c r="AD28" s="16"/>
      <c r="AE28" s="16"/>
      <c r="AF28" s="28"/>
      <c r="AG28" s="28"/>
      <c r="AH28" s="28"/>
      <c r="AI28" s="28"/>
      <c r="AJ28" s="1"/>
    </row>
    <row r="29" spans="1:36" ht="15.75" customHeight="1" x14ac:dyDescent="0.35">
      <c r="A29" s="23" t="str">
        <f>IF('4. MARCO LÓGICO'!B8="","RESULTADO 2","RESULTADO 2 — "&amp;'4. MARCO LÓGICO'!B8)</f>
        <v>RESULTADO 2</v>
      </c>
      <c r="B29" s="73"/>
      <c r="C29" s="73"/>
      <c r="D29" s="74">
        <f>SUM(D30:D49)</f>
        <v>0</v>
      </c>
      <c r="E29" s="74">
        <f>SUM(E30:E49)</f>
        <v>0</v>
      </c>
      <c r="F29" s="74">
        <f>SUM(F30:F49)</f>
        <v>0</v>
      </c>
      <c r="G29" s="74">
        <f>SUM(G30:G49)</f>
        <v>0</v>
      </c>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6">
        <f>'4. MARCO LÓGICO'!E8</f>
        <v>0</v>
      </c>
      <c r="AG29" s="76">
        <f>'4. MARCO LÓGICO'!F8</f>
        <v>0</v>
      </c>
      <c r="AH29" s="75"/>
      <c r="AI29" s="75"/>
      <c r="AJ29" s="73"/>
    </row>
    <row r="30" spans="1:36" ht="15.75" customHeight="1" x14ac:dyDescent="0.35">
      <c r="A30" s="26" t="str">
        <f>IF('4. MARCO LÓGICO'!B18="","Actividad 2.1","Actividad 2.1 — "&amp;'4. MARCO LÓGICO'!B18)</f>
        <v>Actividad 2.1</v>
      </c>
      <c r="B30" s="16"/>
      <c r="C30" s="16"/>
      <c r="D30" s="27"/>
      <c r="E30" s="27"/>
      <c r="F30" s="27"/>
      <c r="G30" s="27"/>
      <c r="H30" s="16"/>
      <c r="I30" s="16"/>
      <c r="J30" s="16"/>
      <c r="K30" s="16"/>
      <c r="L30" s="16"/>
      <c r="M30" s="16"/>
      <c r="N30" s="16"/>
      <c r="O30" s="16"/>
      <c r="P30" s="16"/>
      <c r="Q30" s="16"/>
      <c r="R30" s="16"/>
      <c r="S30" s="16"/>
      <c r="T30" s="16"/>
      <c r="U30" s="16"/>
      <c r="V30" s="16"/>
      <c r="W30" s="16"/>
      <c r="X30" s="16"/>
      <c r="Y30" s="16"/>
      <c r="Z30" s="16"/>
      <c r="AA30" s="16"/>
      <c r="AB30" s="16"/>
      <c r="AC30" s="16"/>
      <c r="AD30" s="16"/>
      <c r="AE30" s="16"/>
      <c r="AF30" s="28"/>
      <c r="AG30" s="28"/>
      <c r="AH30" s="16"/>
      <c r="AI30" s="16"/>
      <c r="AJ30" s="1"/>
    </row>
    <row r="31" spans="1:36" ht="15.75" customHeight="1" x14ac:dyDescent="0.35">
      <c r="A31" s="25"/>
      <c r="B31" s="16"/>
      <c r="C31" s="16"/>
      <c r="D31" s="27"/>
      <c r="E31" s="27"/>
      <c r="F31" s="27"/>
      <c r="G31" s="27"/>
      <c r="H31" s="16"/>
      <c r="I31" s="16"/>
      <c r="J31" s="16"/>
      <c r="K31" s="16"/>
      <c r="L31" s="16"/>
      <c r="M31" s="16"/>
      <c r="N31" s="16"/>
      <c r="O31" s="16"/>
      <c r="P31" s="16"/>
      <c r="Q31" s="16"/>
      <c r="R31" s="16"/>
      <c r="S31" s="16"/>
      <c r="T31" s="16"/>
      <c r="U31" s="16"/>
      <c r="V31" s="16"/>
      <c r="W31" s="16"/>
      <c r="X31" s="16"/>
      <c r="Y31" s="16"/>
      <c r="Z31" s="16"/>
      <c r="AA31" s="16"/>
      <c r="AB31" s="16"/>
      <c r="AC31" s="16"/>
      <c r="AD31" s="16"/>
      <c r="AE31" s="16"/>
      <c r="AF31" s="28"/>
      <c r="AG31" s="28"/>
      <c r="AH31" s="28"/>
      <c r="AI31" s="28"/>
      <c r="AJ31" s="1"/>
    </row>
    <row r="32" spans="1:36" ht="15.75" customHeight="1" x14ac:dyDescent="0.35">
      <c r="A32" s="25"/>
      <c r="B32" s="16"/>
      <c r="C32" s="16"/>
      <c r="D32" s="27"/>
      <c r="E32" s="27"/>
      <c r="F32" s="27"/>
      <c r="G32" s="27"/>
      <c r="H32" s="16"/>
      <c r="I32" s="16"/>
      <c r="J32" s="16"/>
      <c r="K32" s="16"/>
      <c r="L32" s="16"/>
      <c r="M32" s="16"/>
      <c r="N32" s="16"/>
      <c r="O32" s="16"/>
      <c r="P32" s="16"/>
      <c r="Q32" s="16"/>
      <c r="R32" s="16"/>
      <c r="S32" s="16"/>
      <c r="T32" s="16"/>
      <c r="U32" s="16"/>
      <c r="V32" s="16"/>
      <c r="W32" s="16"/>
      <c r="X32" s="16"/>
      <c r="Y32" s="16"/>
      <c r="Z32" s="16"/>
      <c r="AA32" s="16"/>
      <c r="AB32" s="16"/>
      <c r="AC32" s="16"/>
      <c r="AD32" s="16"/>
      <c r="AE32" s="16"/>
      <c r="AF32" s="28"/>
      <c r="AG32" s="28"/>
      <c r="AH32" s="28"/>
      <c r="AI32" s="28"/>
      <c r="AJ32" s="1"/>
    </row>
    <row r="33" spans="1:36" ht="15.75" customHeight="1" x14ac:dyDescent="0.35">
      <c r="A33" s="25"/>
      <c r="B33" s="16"/>
      <c r="C33" s="16"/>
      <c r="D33" s="27"/>
      <c r="E33" s="27"/>
      <c r="F33" s="27"/>
      <c r="G33" s="27"/>
      <c r="H33" s="16"/>
      <c r="I33" s="16"/>
      <c r="J33" s="16"/>
      <c r="K33" s="16"/>
      <c r="L33" s="16"/>
      <c r="M33" s="16"/>
      <c r="N33" s="16"/>
      <c r="O33" s="16"/>
      <c r="P33" s="16"/>
      <c r="Q33" s="16"/>
      <c r="R33" s="16"/>
      <c r="S33" s="16"/>
      <c r="T33" s="16"/>
      <c r="U33" s="16"/>
      <c r="V33" s="16"/>
      <c r="W33" s="16"/>
      <c r="X33" s="16"/>
      <c r="Y33" s="16"/>
      <c r="Z33" s="16"/>
      <c r="AA33" s="16"/>
      <c r="AB33" s="16"/>
      <c r="AC33" s="16"/>
      <c r="AD33" s="16"/>
      <c r="AE33" s="16"/>
      <c r="AF33" s="28"/>
      <c r="AG33" s="28"/>
      <c r="AH33" s="28"/>
      <c r="AI33" s="28"/>
      <c r="AJ33" s="1"/>
    </row>
    <row r="34" spans="1:36" ht="15.75" customHeight="1" x14ac:dyDescent="0.35">
      <c r="A34" s="26" t="str">
        <f>IF('4. MARCO LÓGICO'!B19="","Actividad 2.2","Actividad 2.2 — "&amp;'4. MARCO LÓGICO'!B19)</f>
        <v>Actividad 2.2</v>
      </c>
      <c r="B34" s="16"/>
      <c r="C34" s="16"/>
      <c r="D34" s="27"/>
      <c r="E34" s="27"/>
      <c r="F34" s="27"/>
      <c r="G34" s="27"/>
      <c r="H34" s="16"/>
      <c r="I34" s="16"/>
      <c r="J34" s="16"/>
      <c r="K34" s="16"/>
      <c r="L34" s="16"/>
      <c r="M34" s="16"/>
      <c r="N34" s="16"/>
      <c r="O34" s="16"/>
      <c r="P34" s="16"/>
      <c r="Q34" s="16"/>
      <c r="R34" s="16"/>
      <c r="S34" s="16"/>
      <c r="T34" s="16"/>
      <c r="U34" s="16"/>
      <c r="V34" s="16"/>
      <c r="W34" s="16"/>
      <c r="X34" s="16"/>
      <c r="Y34" s="16"/>
      <c r="Z34" s="16"/>
      <c r="AA34" s="16"/>
      <c r="AB34" s="16"/>
      <c r="AC34" s="16"/>
      <c r="AD34" s="16"/>
      <c r="AE34" s="16"/>
      <c r="AF34" s="28"/>
      <c r="AG34" s="28"/>
      <c r="AH34" s="16"/>
      <c r="AI34" s="16"/>
      <c r="AJ34" s="1"/>
    </row>
    <row r="35" spans="1:36" ht="15.75" customHeight="1" x14ac:dyDescent="0.35">
      <c r="A35" s="25"/>
      <c r="B35" s="16"/>
      <c r="C35" s="16"/>
      <c r="D35" s="27"/>
      <c r="E35" s="27"/>
      <c r="F35" s="27"/>
      <c r="G35" s="27"/>
      <c r="H35" s="16"/>
      <c r="I35" s="16"/>
      <c r="J35" s="16"/>
      <c r="K35" s="16"/>
      <c r="L35" s="16"/>
      <c r="M35" s="16"/>
      <c r="N35" s="16"/>
      <c r="O35" s="16"/>
      <c r="P35" s="16"/>
      <c r="Q35" s="16"/>
      <c r="R35" s="16"/>
      <c r="S35" s="16"/>
      <c r="T35" s="16"/>
      <c r="U35" s="16"/>
      <c r="V35" s="16"/>
      <c r="W35" s="16"/>
      <c r="X35" s="16"/>
      <c r="Y35" s="16"/>
      <c r="Z35" s="16"/>
      <c r="AA35" s="16"/>
      <c r="AB35" s="16"/>
      <c r="AC35" s="16"/>
      <c r="AD35" s="16"/>
      <c r="AE35" s="16"/>
      <c r="AF35" s="28"/>
      <c r="AG35" s="28"/>
      <c r="AH35" s="28"/>
      <c r="AI35" s="28"/>
      <c r="AJ35" s="1"/>
    </row>
    <row r="36" spans="1:36" ht="15.75" customHeight="1" x14ac:dyDescent="0.35">
      <c r="A36" s="25"/>
      <c r="B36" s="16"/>
      <c r="C36" s="16"/>
      <c r="D36" s="27"/>
      <c r="E36" s="27"/>
      <c r="F36" s="27"/>
      <c r="G36" s="27"/>
      <c r="H36" s="16"/>
      <c r="I36" s="16"/>
      <c r="J36" s="16"/>
      <c r="K36" s="16"/>
      <c r="L36" s="16"/>
      <c r="M36" s="16"/>
      <c r="N36" s="16"/>
      <c r="O36" s="16"/>
      <c r="P36" s="16"/>
      <c r="Q36" s="16"/>
      <c r="R36" s="16"/>
      <c r="S36" s="16"/>
      <c r="T36" s="16"/>
      <c r="U36" s="16"/>
      <c r="V36" s="16"/>
      <c r="W36" s="16"/>
      <c r="X36" s="16"/>
      <c r="Y36" s="16"/>
      <c r="Z36" s="16"/>
      <c r="AA36" s="16"/>
      <c r="AB36" s="16"/>
      <c r="AC36" s="16"/>
      <c r="AD36" s="16"/>
      <c r="AE36" s="16"/>
      <c r="AF36" s="28"/>
      <c r="AG36" s="28"/>
      <c r="AH36" s="28"/>
      <c r="AI36" s="28"/>
      <c r="AJ36" s="1"/>
    </row>
    <row r="37" spans="1:36" ht="15.75" customHeight="1" x14ac:dyDescent="0.35">
      <c r="A37" s="25"/>
      <c r="B37" s="16"/>
      <c r="C37" s="16"/>
      <c r="D37" s="27"/>
      <c r="E37" s="27"/>
      <c r="F37" s="27"/>
      <c r="G37" s="27"/>
      <c r="H37" s="16"/>
      <c r="I37" s="16"/>
      <c r="J37" s="16"/>
      <c r="K37" s="16"/>
      <c r="L37" s="16"/>
      <c r="M37" s="16"/>
      <c r="N37" s="16"/>
      <c r="O37" s="16"/>
      <c r="P37" s="16"/>
      <c r="Q37" s="16"/>
      <c r="R37" s="16"/>
      <c r="S37" s="16"/>
      <c r="T37" s="16"/>
      <c r="U37" s="16"/>
      <c r="V37" s="16"/>
      <c r="W37" s="16"/>
      <c r="X37" s="16"/>
      <c r="Y37" s="16"/>
      <c r="Z37" s="16"/>
      <c r="AA37" s="16"/>
      <c r="AB37" s="16"/>
      <c r="AC37" s="16"/>
      <c r="AD37" s="16"/>
      <c r="AE37" s="16"/>
      <c r="AF37" s="28"/>
      <c r="AG37" s="28"/>
      <c r="AH37" s="28"/>
      <c r="AI37" s="28"/>
      <c r="AJ37" s="1"/>
    </row>
    <row r="38" spans="1:36" ht="15.75" customHeight="1" x14ac:dyDescent="0.35">
      <c r="A38" s="26" t="str">
        <f>IF('4. MARCO LÓGICO'!B20="","Actividad 2.3","Actividad 2.3 — "&amp;'4. MARCO LÓGICO'!B20)</f>
        <v>Actividad 2.3</v>
      </c>
      <c r="B38" s="16"/>
      <c r="C38" s="16"/>
      <c r="D38" s="27"/>
      <c r="E38" s="27"/>
      <c r="F38" s="27"/>
      <c r="G38" s="27"/>
      <c r="H38" s="16"/>
      <c r="I38" s="16"/>
      <c r="J38" s="16"/>
      <c r="K38" s="16"/>
      <c r="L38" s="16"/>
      <c r="M38" s="16"/>
      <c r="N38" s="16"/>
      <c r="O38" s="16"/>
      <c r="P38" s="16"/>
      <c r="Q38" s="16"/>
      <c r="R38" s="16"/>
      <c r="S38" s="16"/>
      <c r="T38" s="16"/>
      <c r="U38" s="16"/>
      <c r="V38" s="16"/>
      <c r="W38" s="16"/>
      <c r="X38" s="16"/>
      <c r="Y38" s="16"/>
      <c r="Z38" s="16"/>
      <c r="AA38" s="16"/>
      <c r="AB38" s="16"/>
      <c r="AC38" s="16"/>
      <c r="AD38" s="16"/>
      <c r="AE38" s="16"/>
      <c r="AF38" s="28"/>
      <c r="AG38" s="28"/>
      <c r="AH38" s="16"/>
      <c r="AI38" s="16"/>
      <c r="AJ38" s="1"/>
    </row>
    <row r="39" spans="1:36" ht="15.75" customHeight="1" x14ac:dyDescent="0.35">
      <c r="A39" s="25"/>
      <c r="B39" s="16"/>
      <c r="C39" s="16"/>
      <c r="D39" s="27"/>
      <c r="E39" s="27"/>
      <c r="F39" s="27"/>
      <c r="G39" s="27"/>
      <c r="H39" s="16"/>
      <c r="I39" s="16"/>
      <c r="J39" s="16"/>
      <c r="K39" s="16"/>
      <c r="L39" s="16"/>
      <c r="M39" s="16"/>
      <c r="N39" s="16"/>
      <c r="O39" s="16"/>
      <c r="P39" s="16"/>
      <c r="Q39" s="16"/>
      <c r="R39" s="16"/>
      <c r="S39" s="16"/>
      <c r="T39" s="16"/>
      <c r="U39" s="16"/>
      <c r="V39" s="16"/>
      <c r="W39" s="16"/>
      <c r="X39" s="16"/>
      <c r="Y39" s="16"/>
      <c r="Z39" s="16"/>
      <c r="AA39" s="16"/>
      <c r="AB39" s="16"/>
      <c r="AC39" s="16"/>
      <c r="AD39" s="16"/>
      <c r="AE39" s="16"/>
      <c r="AF39" s="28"/>
      <c r="AG39" s="28"/>
      <c r="AH39" s="28"/>
      <c r="AI39" s="28"/>
      <c r="AJ39" s="1"/>
    </row>
    <row r="40" spans="1:36" ht="15.75" customHeight="1" x14ac:dyDescent="0.35">
      <c r="A40" s="25"/>
      <c r="B40" s="16"/>
      <c r="C40" s="16"/>
      <c r="D40" s="27"/>
      <c r="E40" s="27"/>
      <c r="F40" s="27"/>
      <c r="G40" s="27"/>
      <c r="H40" s="16"/>
      <c r="I40" s="16"/>
      <c r="J40" s="16"/>
      <c r="K40" s="16"/>
      <c r="L40" s="16"/>
      <c r="M40" s="16"/>
      <c r="N40" s="16"/>
      <c r="O40" s="16"/>
      <c r="P40" s="16"/>
      <c r="Q40" s="16"/>
      <c r="R40" s="16"/>
      <c r="S40" s="16"/>
      <c r="T40" s="16"/>
      <c r="U40" s="16"/>
      <c r="V40" s="16"/>
      <c r="W40" s="16"/>
      <c r="X40" s="16"/>
      <c r="Y40" s="16"/>
      <c r="Z40" s="16"/>
      <c r="AA40" s="16"/>
      <c r="AB40" s="16"/>
      <c r="AC40" s="16"/>
      <c r="AD40" s="16"/>
      <c r="AE40" s="16"/>
      <c r="AF40" s="28"/>
      <c r="AG40" s="28"/>
      <c r="AH40" s="28"/>
      <c r="AI40" s="28"/>
      <c r="AJ40" s="1"/>
    </row>
    <row r="41" spans="1:36" ht="15.75" customHeight="1" x14ac:dyDescent="0.35">
      <c r="A41" s="25"/>
      <c r="B41" s="16"/>
      <c r="C41" s="16"/>
      <c r="D41" s="27"/>
      <c r="E41" s="27"/>
      <c r="F41" s="27"/>
      <c r="G41" s="27"/>
      <c r="H41" s="16"/>
      <c r="I41" s="16"/>
      <c r="J41" s="16"/>
      <c r="K41" s="16"/>
      <c r="L41" s="16"/>
      <c r="M41" s="16"/>
      <c r="N41" s="16"/>
      <c r="O41" s="16"/>
      <c r="P41" s="16"/>
      <c r="Q41" s="16"/>
      <c r="R41" s="16"/>
      <c r="S41" s="16"/>
      <c r="T41" s="16"/>
      <c r="U41" s="16"/>
      <c r="V41" s="16"/>
      <c r="W41" s="16"/>
      <c r="X41" s="16"/>
      <c r="Y41" s="16"/>
      <c r="Z41" s="16"/>
      <c r="AA41" s="16"/>
      <c r="AB41" s="16"/>
      <c r="AC41" s="16"/>
      <c r="AD41" s="16"/>
      <c r="AE41" s="16"/>
      <c r="AF41" s="28"/>
      <c r="AG41" s="28"/>
      <c r="AH41" s="28"/>
      <c r="AI41" s="28"/>
      <c r="AJ41" s="1"/>
    </row>
    <row r="42" spans="1:36" ht="15.75" customHeight="1" x14ac:dyDescent="0.35">
      <c r="A42" s="26" t="str">
        <f>IF('4. MARCO LÓGICO'!B21="","Actividad 2.4","Actividad 2.4 — "&amp;'4. MARCO LÓGICO'!B21)</f>
        <v>Actividad 2.4</v>
      </c>
      <c r="B42" s="16"/>
      <c r="C42" s="16"/>
      <c r="D42" s="27"/>
      <c r="E42" s="27"/>
      <c r="F42" s="27"/>
      <c r="G42" s="27"/>
      <c r="H42" s="16"/>
      <c r="I42" s="16"/>
      <c r="J42" s="16"/>
      <c r="K42" s="16"/>
      <c r="L42" s="16"/>
      <c r="M42" s="16"/>
      <c r="N42" s="16"/>
      <c r="O42" s="16"/>
      <c r="P42" s="16"/>
      <c r="Q42" s="16"/>
      <c r="R42" s="16"/>
      <c r="S42" s="16"/>
      <c r="T42" s="16"/>
      <c r="U42" s="16"/>
      <c r="V42" s="16"/>
      <c r="W42" s="16"/>
      <c r="X42" s="16"/>
      <c r="Y42" s="16"/>
      <c r="Z42" s="16"/>
      <c r="AA42" s="16"/>
      <c r="AB42" s="16"/>
      <c r="AC42" s="16"/>
      <c r="AD42" s="16"/>
      <c r="AE42" s="16"/>
      <c r="AF42" s="28"/>
      <c r="AG42" s="28"/>
      <c r="AH42" s="16"/>
      <c r="AI42" s="16"/>
      <c r="AJ42" s="1"/>
    </row>
    <row r="43" spans="1:36" ht="15.75" customHeight="1" x14ac:dyDescent="0.35">
      <c r="A43" s="25"/>
      <c r="B43" s="16"/>
      <c r="C43" s="16"/>
      <c r="D43" s="27"/>
      <c r="E43" s="27"/>
      <c r="F43" s="27"/>
      <c r="G43" s="27"/>
      <c r="H43" s="16"/>
      <c r="I43" s="16"/>
      <c r="J43" s="16"/>
      <c r="K43" s="16"/>
      <c r="L43" s="16"/>
      <c r="M43" s="16"/>
      <c r="N43" s="16"/>
      <c r="O43" s="16"/>
      <c r="P43" s="16"/>
      <c r="Q43" s="16"/>
      <c r="R43" s="16"/>
      <c r="S43" s="16"/>
      <c r="T43" s="16"/>
      <c r="U43" s="16"/>
      <c r="V43" s="16"/>
      <c r="W43" s="16"/>
      <c r="X43" s="16"/>
      <c r="Y43" s="16"/>
      <c r="Z43" s="16"/>
      <c r="AA43" s="16"/>
      <c r="AB43" s="16"/>
      <c r="AC43" s="16"/>
      <c r="AD43" s="16"/>
      <c r="AE43" s="16"/>
      <c r="AF43" s="28"/>
      <c r="AG43" s="28"/>
      <c r="AH43" s="28"/>
      <c r="AI43" s="28"/>
      <c r="AJ43" s="1"/>
    </row>
    <row r="44" spans="1:36" ht="15.75" customHeight="1" x14ac:dyDescent="0.35">
      <c r="A44" s="25"/>
      <c r="B44" s="16"/>
      <c r="C44" s="16"/>
      <c r="D44" s="27"/>
      <c r="E44" s="27"/>
      <c r="F44" s="27"/>
      <c r="G44" s="27"/>
      <c r="H44" s="16"/>
      <c r="I44" s="16"/>
      <c r="J44" s="16"/>
      <c r="K44" s="16"/>
      <c r="L44" s="16"/>
      <c r="M44" s="16"/>
      <c r="N44" s="16"/>
      <c r="O44" s="16"/>
      <c r="P44" s="16"/>
      <c r="Q44" s="16"/>
      <c r="R44" s="16"/>
      <c r="S44" s="16"/>
      <c r="T44" s="16"/>
      <c r="U44" s="16"/>
      <c r="V44" s="16"/>
      <c r="W44" s="16"/>
      <c r="X44" s="16"/>
      <c r="Y44" s="16"/>
      <c r="Z44" s="16"/>
      <c r="AA44" s="16"/>
      <c r="AB44" s="16"/>
      <c r="AC44" s="16"/>
      <c r="AD44" s="16"/>
      <c r="AE44" s="16"/>
      <c r="AF44" s="28"/>
      <c r="AG44" s="28"/>
      <c r="AH44" s="28"/>
      <c r="AI44" s="28"/>
      <c r="AJ44" s="1"/>
    </row>
    <row r="45" spans="1:36" ht="15.75" customHeight="1" x14ac:dyDescent="0.35">
      <c r="A45" s="25"/>
      <c r="B45" s="16"/>
      <c r="C45" s="16"/>
      <c r="D45" s="27"/>
      <c r="E45" s="27"/>
      <c r="F45" s="27"/>
      <c r="G45" s="27"/>
      <c r="H45" s="16"/>
      <c r="I45" s="16"/>
      <c r="J45" s="16"/>
      <c r="K45" s="16"/>
      <c r="L45" s="16"/>
      <c r="M45" s="16"/>
      <c r="N45" s="16"/>
      <c r="O45" s="16"/>
      <c r="P45" s="16"/>
      <c r="Q45" s="16"/>
      <c r="R45" s="16"/>
      <c r="S45" s="16"/>
      <c r="T45" s="16"/>
      <c r="U45" s="16"/>
      <c r="V45" s="16"/>
      <c r="W45" s="16"/>
      <c r="X45" s="16"/>
      <c r="Y45" s="16"/>
      <c r="Z45" s="16"/>
      <c r="AA45" s="16"/>
      <c r="AB45" s="16"/>
      <c r="AC45" s="16"/>
      <c r="AD45" s="16"/>
      <c r="AE45" s="16"/>
      <c r="AF45" s="28"/>
      <c r="AG45" s="28"/>
      <c r="AH45" s="28"/>
      <c r="AI45" s="28"/>
      <c r="AJ45" s="1"/>
    </row>
    <row r="46" spans="1:36" ht="15.75" customHeight="1" x14ac:dyDescent="0.35">
      <c r="A46" s="26" t="str">
        <f>IF('4. MARCO LÓGICO'!B22="","Actividad 2.5","Actividad 2.5 — "&amp;'4. MARCO LÓGICO'!B22)</f>
        <v>Actividad 2.5</v>
      </c>
      <c r="B46" s="16"/>
      <c r="C46" s="16"/>
      <c r="D46" s="27"/>
      <c r="E46" s="27"/>
      <c r="F46" s="27"/>
      <c r="G46" s="27"/>
      <c r="H46" s="16"/>
      <c r="I46" s="16"/>
      <c r="J46" s="16"/>
      <c r="K46" s="16"/>
      <c r="L46" s="16"/>
      <c r="M46" s="16"/>
      <c r="N46" s="16"/>
      <c r="O46" s="16"/>
      <c r="P46" s="16"/>
      <c r="Q46" s="16"/>
      <c r="R46" s="16"/>
      <c r="S46" s="16"/>
      <c r="T46" s="16"/>
      <c r="U46" s="16"/>
      <c r="V46" s="16"/>
      <c r="W46" s="16"/>
      <c r="X46" s="16"/>
      <c r="Y46" s="16"/>
      <c r="Z46" s="16"/>
      <c r="AA46" s="16"/>
      <c r="AB46" s="16"/>
      <c r="AC46" s="16"/>
      <c r="AD46" s="16"/>
      <c r="AE46" s="16"/>
      <c r="AF46" s="28"/>
      <c r="AG46" s="28"/>
      <c r="AH46" s="16"/>
      <c r="AI46" s="16"/>
      <c r="AJ46" s="1"/>
    </row>
    <row r="47" spans="1:36" ht="15.75" customHeight="1" x14ac:dyDescent="0.35">
      <c r="A47" s="25"/>
      <c r="B47" s="16"/>
      <c r="C47" s="16"/>
      <c r="D47" s="27"/>
      <c r="E47" s="27"/>
      <c r="F47" s="27"/>
      <c r="G47" s="27"/>
      <c r="H47" s="16"/>
      <c r="I47" s="16"/>
      <c r="J47" s="16"/>
      <c r="K47" s="16"/>
      <c r="L47" s="16"/>
      <c r="M47" s="16"/>
      <c r="N47" s="16"/>
      <c r="O47" s="16"/>
      <c r="P47" s="16"/>
      <c r="Q47" s="16"/>
      <c r="R47" s="16"/>
      <c r="S47" s="16"/>
      <c r="T47" s="16"/>
      <c r="U47" s="16"/>
      <c r="V47" s="16"/>
      <c r="W47" s="16"/>
      <c r="X47" s="16"/>
      <c r="Y47" s="16"/>
      <c r="Z47" s="16"/>
      <c r="AA47" s="16"/>
      <c r="AB47" s="16"/>
      <c r="AC47" s="16"/>
      <c r="AD47" s="16"/>
      <c r="AE47" s="16"/>
      <c r="AF47" s="28"/>
      <c r="AG47" s="28"/>
      <c r="AH47" s="28"/>
      <c r="AI47" s="28"/>
      <c r="AJ47" s="1"/>
    </row>
    <row r="48" spans="1:36" ht="15.75" customHeight="1" x14ac:dyDescent="0.35">
      <c r="A48" s="25"/>
      <c r="B48" s="16"/>
      <c r="C48" s="16"/>
      <c r="D48" s="27"/>
      <c r="E48" s="27"/>
      <c r="F48" s="27"/>
      <c r="G48" s="27"/>
      <c r="H48" s="16"/>
      <c r="I48" s="16"/>
      <c r="J48" s="16"/>
      <c r="K48" s="16"/>
      <c r="L48" s="16"/>
      <c r="M48" s="16"/>
      <c r="N48" s="16"/>
      <c r="O48" s="16"/>
      <c r="P48" s="16"/>
      <c r="Q48" s="16"/>
      <c r="R48" s="16"/>
      <c r="S48" s="16"/>
      <c r="T48" s="16"/>
      <c r="U48" s="16"/>
      <c r="V48" s="16"/>
      <c r="W48" s="16"/>
      <c r="X48" s="16"/>
      <c r="Y48" s="16"/>
      <c r="Z48" s="16"/>
      <c r="AA48" s="16"/>
      <c r="AB48" s="16"/>
      <c r="AC48" s="16"/>
      <c r="AD48" s="16"/>
      <c r="AE48" s="16"/>
      <c r="AF48" s="28"/>
      <c r="AG48" s="28"/>
      <c r="AH48" s="28"/>
      <c r="AI48" s="28"/>
      <c r="AJ48" s="1"/>
    </row>
    <row r="49" spans="1:36" ht="15.75" customHeight="1" x14ac:dyDescent="0.35">
      <c r="A49" s="25"/>
      <c r="B49" s="16"/>
      <c r="C49" s="16"/>
      <c r="D49" s="27"/>
      <c r="E49" s="27"/>
      <c r="F49" s="27"/>
      <c r="G49" s="27"/>
      <c r="H49" s="16"/>
      <c r="I49" s="16"/>
      <c r="J49" s="16"/>
      <c r="K49" s="16"/>
      <c r="L49" s="16"/>
      <c r="M49" s="16"/>
      <c r="N49" s="16"/>
      <c r="O49" s="16"/>
      <c r="P49" s="16"/>
      <c r="Q49" s="16"/>
      <c r="R49" s="16"/>
      <c r="S49" s="16"/>
      <c r="T49" s="16"/>
      <c r="U49" s="16"/>
      <c r="V49" s="16"/>
      <c r="W49" s="16"/>
      <c r="X49" s="16"/>
      <c r="Y49" s="16"/>
      <c r="Z49" s="16"/>
      <c r="AA49" s="16"/>
      <c r="AB49" s="16"/>
      <c r="AC49" s="16"/>
      <c r="AD49" s="16"/>
      <c r="AE49" s="16"/>
      <c r="AF49" s="28"/>
      <c r="AG49" s="28"/>
      <c r="AH49" s="28"/>
      <c r="AI49" s="28"/>
      <c r="AJ49" s="1"/>
    </row>
    <row r="50" spans="1:36" ht="15.75" customHeight="1" x14ac:dyDescent="0.35">
      <c r="A50" s="23" t="str">
        <f>IF('4. MARCO LÓGICO'!B9="","RESULTADO 3","RESULTADO 3 — "&amp;'4. MARCO LÓGICO'!B9)</f>
        <v>RESULTADO 3</v>
      </c>
      <c r="B50" s="73"/>
      <c r="C50" s="73"/>
      <c r="D50" s="74">
        <f>SUM(D51:D70)</f>
        <v>0</v>
      </c>
      <c r="E50" s="74">
        <f>SUM(E51:E70)</f>
        <v>0</v>
      </c>
      <c r="F50" s="74">
        <f>SUM(F51:F70)</f>
        <v>0</v>
      </c>
      <c r="G50" s="74">
        <f>SUM(G51:G70)</f>
        <v>0</v>
      </c>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6">
        <f>'4. MARCO LÓGICO'!E9</f>
        <v>0</v>
      </c>
      <c r="AG50" s="76">
        <f>'4. MARCO LÓGICO'!F9</f>
        <v>0</v>
      </c>
      <c r="AH50" s="75"/>
      <c r="AI50" s="75"/>
      <c r="AJ50" s="73"/>
    </row>
    <row r="51" spans="1:36" ht="15.75" customHeight="1" x14ac:dyDescent="0.35">
      <c r="A51" s="26" t="str">
        <f>IF('4. MARCO LÓGICO'!B24="","Actividad 3.1","Actividad 3.1 — "&amp;'4. MARCO LÓGICO'!B24)</f>
        <v>Actividad 3.1</v>
      </c>
      <c r="B51" s="16"/>
      <c r="C51" s="16"/>
      <c r="D51" s="27"/>
      <c r="E51" s="27"/>
      <c r="F51" s="27"/>
      <c r="G51" s="27"/>
      <c r="H51" s="16"/>
      <c r="I51" s="16"/>
      <c r="J51" s="16"/>
      <c r="K51" s="16"/>
      <c r="L51" s="16"/>
      <c r="M51" s="16"/>
      <c r="N51" s="16"/>
      <c r="O51" s="16"/>
      <c r="P51" s="16"/>
      <c r="Q51" s="16"/>
      <c r="R51" s="16"/>
      <c r="S51" s="16"/>
      <c r="T51" s="16"/>
      <c r="U51" s="16"/>
      <c r="V51" s="16"/>
      <c r="W51" s="16"/>
      <c r="X51" s="16"/>
      <c r="Y51" s="16"/>
      <c r="Z51" s="16"/>
      <c r="AA51" s="16"/>
      <c r="AB51" s="16"/>
      <c r="AC51" s="16"/>
      <c r="AD51" s="16"/>
      <c r="AE51" s="16"/>
      <c r="AF51" s="28"/>
      <c r="AG51" s="28"/>
      <c r="AH51" s="16"/>
      <c r="AI51" s="16"/>
      <c r="AJ51" s="1"/>
    </row>
    <row r="52" spans="1:36" ht="15.75" customHeight="1" x14ac:dyDescent="0.35">
      <c r="A52" s="25"/>
      <c r="B52" s="16"/>
      <c r="C52" s="16"/>
      <c r="D52" s="27"/>
      <c r="E52" s="27"/>
      <c r="F52" s="27"/>
      <c r="G52" s="27"/>
      <c r="H52" s="16"/>
      <c r="I52" s="16"/>
      <c r="J52" s="16"/>
      <c r="K52" s="16"/>
      <c r="L52" s="16"/>
      <c r="M52" s="16"/>
      <c r="N52" s="16"/>
      <c r="O52" s="16"/>
      <c r="P52" s="16"/>
      <c r="Q52" s="16"/>
      <c r="R52" s="16"/>
      <c r="S52" s="16"/>
      <c r="T52" s="16"/>
      <c r="U52" s="16"/>
      <c r="V52" s="16"/>
      <c r="W52" s="16"/>
      <c r="X52" s="16"/>
      <c r="Y52" s="16"/>
      <c r="Z52" s="16"/>
      <c r="AA52" s="16"/>
      <c r="AB52" s="16"/>
      <c r="AC52" s="16"/>
      <c r="AD52" s="16"/>
      <c r="AE52" s="16"/>
      <c r="AF52" s="28"/>
      <c r="AG52" s="28"/>
      <c r="AH52" s="28"/>
      <c r="AI52" s="28"/>
      <c r="AJ52" s="1"/>
    </row>
    <row r="53" spans="1:36" ht="15.75" customHeight="1" x14ac:dyDescent="0.35">
      <c r="A53" s="25"/>
      <c r="B53" s="16"/>
      <c r="C53" s="16"/>
      <c r="D53" s="27"/>
      <c r="E53" s="27"/>
      <c r="F53" s="27"/>
      <c r="G53" s="27"/>
      <c r="H53" s="16"/>
      <c r="I53" s="16"/>
      <c r="J53" s="16"/>
      <c r="K53" s="16"/>
      <c r="L53" s="16"/>
      <c r="M53" s="16"/>
      <c r="N53" s="16"/>
      <c r="O53" s="16"/>
      <c r="P53" s="16"/>
      <c r="Q53" s="16"/>
      <c r="R53" s="16"/>
      <c r="S53" s="16"/>
      <c r="T53" s="16"/>
      <c r="U53" s="16"/>
      <c r="V53" s="16"/>
      <c r="W53" s="16"/>
      <c r="X53" s="16"/>
      <c r="Y53" s="16"/>
      <c r="Z53" s="16"/>
      <c r="AA53" s="16"/>
      <c r="AB53" s="16"/>
      <c r="AC53" s="16"/>
      <c r="AD53" s="16"/>
      <c r="AE53" s="16"/>
      <c r="AF53" s="28"/>
      <c r="AG53" s="28"/>
      <c r="AH53" s="28"/>
      <c r="AI53" s="28"/>
      <c r="AJ53" s="1"/>
    </row>
    <row r="54" spans="1:36" ht="15.75" customHeight="1" x14ac:dyDescent="0.35">
      <c r="A54" s="25"/>
      <c r="B54" s="16"/>
      <c r="C54" s="16"/>
      <c r="D54" s="27"/>
      <c r="E54" s="27"/>
      <c r="F54" s="27"/>
      <c r="G54" s="27"/>
      <c r="H54" s="16"/>
      <c r="I54" s="16"/>
      <c r="J54" s="16"/>
      <c r="K54" s="16"/>
      <c r="L54" s="16"/>
      <c r="M54" s="16"/>
      <c r="N54" s="16"/>
      <c r="O54" s="16"/>
      <c r="P54" s="16"/>
      <c r="Q54" s="16"/>
      <c r="R54" s="16"/>
      <c r="S54" s="16"/>
      <c r="T54" s="16"/>
      <c r="U54" s="16"/>
      <c r="V54" s="16"/>
      <c r="W54" s="16"/>
      <c r="X54" s="16"/>
      <c r="Y54" s="16"/>
      <c r="Z54" s="16"/>
      <c r="AA54" s="16"/>
      <c r="AB54" s="16"/>
      <c r="AC54" s="16"/>
      <c r="AD54" s="16"/>
      <c r="AE54" s="16"/>
      <c r="AF54" s="28"/>
      <c r="AG54" s="28"/>
      <c r="AH54" s="28"/>
      <c r="AI54" s="28"/>
      <c r="AJ54" s="1"/>
    </row>
    <row r="55" spans="1:36" ht="15.75" customHeight="1" x14ac:dyDescent="0.35">
      <c r="A55" s="26" t="str">
        <f>IF('4. MARCO LÓGICO'!B25="","Actividad 3.2","Actividad 3.2 — "&amp;'4. MARCO LÓGICO'!B25)</f>
        <v>Actividad 3.2</v>
      </c>
      <c r="B55" s="16"/>
      <c r="C55" s="16"/>
      <c r="D55" s="27"/>
      <c r="E55" s="27"/>
      <c r="F55" s="27"/>
      <c r="G55" s="27"/>
      <c r="H55" s="16"/>
      <c r="I55" s="16"/>
      <c r="J55" s="16"/>
      <c r="K55" s="16"/>
      <c r="L55" s="16"/>
      <c r="M55" s="16"/>
      <c r="N55" s="16"/>
      <c r="O55" s="16"/>
      <c r="P55" s="16"/>
      <c r="Q55" s="16"/>
      <c r="R55" s="16"/>
      <c r="S55" s="16"/>
      <c r="T55" s="16"/>
      <c r="U55" s="16"/>
      <c r="V55" s="16"/>
      <c r="W55" s="16"/>
      <c r="X55" s="16"/>
      <c r="Y55" s="16"/>
      <c r="Z55" s="16"/>
      <c r="AA55" s="16"/>
      <c r="AB55" s="16"/>
      <c r="AC55" s="16"/>
      <c r="AD55" s="16"/>
      <c r="AE55" s="16"/>
      <c r="AF55" s="28"/>
      <c r="AG55" s="28"/>
      <c r="AH55" s="16"/>
      <c r="AI55" s="16"/>
      <c r="AJ55" s="1"/>
    </row>
    <row r="56" spans="1:36" ht="15.75" customHeight="1" x14ac:dyDescent="0.35">
      <c r="A56" s="25"/>
      <c r="B56" s="16"/>
      <c r="C56" s="16"/>
      <c r="D56" s="27"/>
      <c r="E56" s="27"/>
      <c r="F56" s="27"/>
      <c r="G56" s="27"/>
      <c r="H56" s="16"/>
      <c r="I56" s="16"/>
      <c r="J56" s="16"/>
      <c r="K56" s="16"/>
      <c r="L56" s="16"/>
      <c r="M56" s="16"/>
      <c r="N56" s="16"/>
      <c r="O56" s="16"/>
      <c r="P56" s="16"/>
      <c r="Q56" s="16"/>
      <c r="R56" s="16"/>
      <c r="S56" s="16"/>
      <c r="T56" s="16"/>
      <c r="U56" s="16"/>
      <c r="V56" s="16"/>
      <c r="W56" s="16"/>
      <c r="X56" s="16"/>
      <c r="Y56" s="16"/>
      <c r="Z56" s="16"/>
      <c r="AA56" s="16"/>
      <c r="AB56" s="16"/>
      <c r="AC56" s="16"/>
      <c r="AD56" s="16"/>
      <c r="AE56" s="16"/>
      <c r="AF56" s="28"/>
      <c r="AG56" s="28"/>
      <c r="AH56" s="28"/>
      <c r="AI56" s="28"/>
      <c r="AJ56" s="1"/>
    </row>
    <row r="57" spans="1:36" ht="15.75" customHeight="1" x14ac:dyDescent="0.35">
      <c r="A57" s="25"/>
      <c r="B57" s="16"/>
      <c r="C57" s="16"/>
      <c r="D57" s="27"/>
      <c r="E57" s="27"/>
      <c r="F57" s="27"/>
      <c r="G57" s="27"/>
      <c r="H57" s="16"/>
      <c r="I57" s="16"/>
      <c r="J57" s="16"/>
      <c r="K57" s="16"/>
      <c r="L57" s="16"/>
      <c r="M57" s="16"/>
      <c r="N57" s="16"/>
      <c r="O57" s="16"/>
      <c r="P57" s="16"/>
      <c r="Q57" s="16"/>
      <c r="R57" s="16"/>
      <c r="S57" s="16"/>
      <c r="T57" s="16"/>
      <c r="U57" s="16"/>
      <c r="V57" s="16"/>
      <c r="W57" s="16"/>
      <c r="X57" s="16"/>
      <c r="Y57" s="16"/>
      <c r="Z57" s="16"/>
      <c r="AA57" s="16"/>
      <c r="AB57" s="16"/>
      <c r="AC57" s="16"/>
      <c r="AD57" s="16"/>
      <c r="AE57" s="16"/>
      <c r="AF57" s="28"/>
      <c r="AG57" s="28"/>
      <c r="AH57" s="28"/>
      <c r="AI57" s="28"/>
      <c r="AJ57" s="1"/>
    </row>
    <row r="58" spans="1:36" ht="15.75" customHeight="1" x14ac:dyDescent="0.35">
      <c r="A58" s="25"/>
      <c r="B58" s="16"/>
      <c r="C58" s="16"/>
      <c r="D58" s="27"/>
      <c r="E58" s="27"/>
      <c r="F58" s="27"/>
      <c r="G58" s="27"/>
      <c r="H58" s="16"/>
      <c r="I58" s="16"/>
      <c r="J58" s="16"/>
      <c r="K58" s="16"/>
      <c r="L58" s="16"/>
      <c r="M58" s="16"/>
      <c r="N58" s="16"/>
      <c r="O58" s="16"/>
      <c r="P58" s="16"/>
      <c r="Q58" s="16"/>
      <c r="R58" s="16"/>
      <c r="S58" s="16"/>
      <c r="T58" s="16"/>
      <c r="U58" s="16"/>
      <c r="V58" s="16"/>
      <c r="W58" s="16"/>
      <c r="X58" s="16"/>
      <c r="Y58" s="16"/>
      <c r="Z58" s="16"/>
      <c r="AA58" s="16"/>
      <c r="AB58" s="16"/>
      <c r="AC58" s="16"/>
      <c r="AD58" s="16"/>
      <c r="AE58" s="16"/>
      <c r="AF58" s="28"/>
      <c r="AG58" s="28"/>
      <c r="AH58" s="28"/>
      <c r="AI58" s="28"/>
      <c r="AJ58" s="1"/>
    </row>
    <row r="59" spans="1:36" ht="15.75" customHeight="1" x14ac:dyDescent="0.35">
      <c r="A59" s="26" t="str">
        <f>IF('4. MARCO LÓGICO'!B26="","Actividad 3.3","Actividad 3.3 — "&amp;'4. MARCO LÓGICO'!B26)</f>
        <v>Actividad 3.3</v>
      </c>
      <c r="B59" s="16"/>
      <c r="C59" s="16"/>
      <c r="D59" s="27"/>
      <c r="E59" s="27"/>
      <c r="F59" s="27"/>
      <c r="G59" s="27"/>
      <c r="H59" s="16"/>
      <c r="I59" s="16"/>
      <c r="J59" s="16"/>
      <c r="K59" s="16"/>
      <c r="L59" s="16"/>
      <c r="M59" s="16"/>
      <c r="N59" s="16"/>
      <c r="O59" s="16"/>
      <c r="P59" s="16"/>
      <c r="Q59" s="16"/>
      <c r="R59" s="16"/>
      <c r="S59" s="16"/>
      <c r="T59" s="16"/>
      <c r="U59" s="16"/>
      <c r="V59" s="16"/>
      <c r="W59" s="16"/>
      <c r="X59" s="16"/>
      <c r="Y59" s="16"/>
      <c r="Z59" s="16"/>
      <c r="AA59" s="16"/>
      <c r="AB59" s="16"/>
      <c r="AC59" s="16"/>
      <c r="AD59" s="16"/>
      <c r="AE59" s="16"/>
      <c r="AF59" s="28"/>
      <c r="AG59" s="28"/>
      <c r="AH59" s="16"/>
      <c r="AI59" s="16"/>
      <c r="AJ59" s="1"/>
    </row>
    <row r="60" spans="1:36" ht="15.75" customHeight="1" x14ac:dyDescent="0.35">
      <c r="A60" s="25"/>
      <c r="B60" s="16"/>
      <c r="C60" s="16"/>
      <c r="D60" s="27"/>
      <c r="E60" s="27"/>
      <c r="F60" s="27"/>
      <c r="G60" s="27"/>
      <c r="H60" s="16"/>
      <c r="I60" s="16"/>
      <c r="J60" s="16"/>
      <c r="K60" s="16"/>
      <c r="L60" s="16"/>
      <c r="M60" s="16"/>
      <c r="N60" s="16"/>
      <c r="O60" s="16"/>
      <c r="P60" s="16"/>
      <c r="Q60" s="16"/>
      <c r="R60" s="16"/>
      <c r="S60" s="16"/>
      <c r="T60" s="16"/>
      <c r="U60" s="16"/>
      <c r="V60" s="16"/>
      <c r="W60" s="16"/>
      <c r="X60" s="16"/>
      <c r="Y60" s="16"/>
      <c r="Z60" s="16"/>
      <c r="AA60" s="16"/>
      <c r="AB60" s="16"/>
      <c r="AC60" s="16"/>
      <c r="AD60" s="16"/>
      <c r="AE60" s="16"/>
      <c r="AF60" s="28"/>
      <c r="AG60" s="28"/>
      <c r="AH60" s="28"/>
      <c r="AI60" s="28"/>
      <c r="AJ60" s="1"/>
    </row>
    <row r="61" spans="1:36" ht="15.75" customHeight="1" x14ac:dyDescent="0.35">
      <c r="A61" s="25"/>
      <c r="B61" s="16"/>
      <c r="C61" s="16"/>
      <c r="D61" s="27"/>
      <c r="E61" s="27"/>
      <c r="F61" s="27"/>
      <c r="G61" s="27"/>
      <c r="H61" s="16"/>
      <c r="I61" s="16"/>
      <c r="J61" s="16"/>
      <c r="K61" s="16"/>
      <c r="L61" s="16"/>
      <c r="M61" s="16"/>
      <c r="N61" s="16"/>
      <c r="O61" s="16"/>
      <c r="P61" s="16"/>
      <c r="Q61" s="16"/>
      <c r="R61" s="16"/>
      <c r="S61" s="16"/>
      <c r="T61" s="16"/>
      <c r="U61" s="16"/>
      <c r="V61" s="16"/>
      <c r="W61" s="16"/>
      <c r="X61" s="16"/>
      <c r="Y61" s="16"/>
      <c r="Z61" s="16"/>
      <c r="AA61" s="16"/>
      <c r="AB61" s="16"/>
      <c r="AC61" s="16"/>
      <c r="AD61" s="16"/>
      <c r="AE61" s="16"/>
      <c r="AF61" s="28"/>
      <c r="AG61" s="28"/>
      <c r="AH61" s="28"/>
      <c r="AI61" s="28"/>
      <c r="AJ61" s="1"/>
    </row>
    <row r="62" spans="1:36" ht="15.75" customHeight="1" x14ac:dyDescent="0.35">
      <c r="A62" s="25"/>
      <c r="B62" s="16"/>
      <c r="C62" s="16"/>
      <c r="D62" s="27"/>
      <c r="E62" s="27"/>
      <c r="F62" s="27"/>
      <c r="G62" s="27"/>
      <c r="H62" s="16"/>
      <c r="I62" s="16"/>
      <c r="J62" s="16"/>
      <c r="K62" s="16"/>
      <c r="L62" s="16"/>
      <c r="M62" s="16"/>
      <c r="N62" s="16"/>
      <c r="O62" s="16"/>
      <c r="P62" s="16"/>
      <c r="Q62" s="16"/>
      <c r="R62" s="16"/>
      <c r="S62" s="16"/>
      <c r="T62" s="16"/>
      <c r="U62" s="16"/>
      <c r="V62" s="16"/>
      <c r="W62" s="16"/>
      <c r="X62" s="16"/>
      <c r="Y62" s="16"/>
      <c r="Z62" s="16"/>
      <c r="AA62" s="16"/>
      <c r="AB62" s="16"/>
      <c r="AC62" s="16"/>
      <c r="AD62" s="16"/>
      <c r="AE62" s="16"/>
      <c r="AF62" s="28"/>
      <c r="AG62" s="28"/>
      <c r="AH62" s="28"/>
      <c r="AI62" s="28"/>
      <c r="AJ62" s="1"/>
    </row>
    <row r="63" spans="1:36" ht="15.75" customHeight="1" x14ac:dyDescent="0.35">
      <c r="A63" s="26" t="str">
        <f>IF('4. MARCO LÓGICO'!B27="","Actividad 3.4","Actividad 3.4 — "&amp;'4. MARCO LÓGICO'!B27)</f>
        <v>Actividad 3.4</v>
      </c>
      <c r="B63" s="16"/>
      <c r="C63" s="16"/>
      <c r="D63" s="27"/>
      <c r="E63" s="27"/>
      <c r="F63" s="27"/>
      <c r="G63" s="27"/>
      <c r="H63" s="16"/>
      <c r="I63" s="16"/>
      <c r="J63" s="16"/>
      <c r="K63" s="16"/>
      <c r="L63" s="16"/>
      <c r="M63" s="16"/>
      <c r="N63" s="16"/>
      <c r="O63" s="16"/>
      <c r="P63" s="16"/>
      <c r="Q63" s="16"/>
      <c r="R63" s="16"/>
      <c r="S63" s="16"/>
      <c r="T63" s="16"/>
      <c r="U63" s="16"/>
      <c r="V63" s="16"/>
      <c r="W63" s="16"/>
      <c r="X63" s="16"/>
      <c r="Y63" s="16"/>
      <c r="Z63" s="16"/>
      <c r="AA63" s="16"/>
      <c r="AB63" s="16"/>
      <c r="AC63" s="16"/>
      <c r="AD63" s="16"/>
      <c r="AE63" s="16"/>
      <c r="AF63" s="28"/>
      <c r="AG63" s="28"/>
      <c r="AH63" s="16"/>
      <c r="AI63" s="16"/>
      <c r="AJ63" s="1"/>
    </row>
    <row r="64" spans="1:36" ht="15.75" customHeight="1" x14ac:dyDescent="0.35">
      <c r="A64" s="25"/>
      <c r="B64" s="16"/>
      <c r="C64" s="16"/>
      <c r="D64" s="27"/>
      <c r="E64" s="27"/>
      <c r="F64" s="27"/>
      <c r="G64" s="27"/>
      <c r="H64" s="16"/>
      <c r="I64" s="16"/>
      <c r="J64" s="16"/>
      <c r="K64" s="16"/>
      <c r="L64" s="16"/>
      <c r="M64" s="16"/>
      <c r="N64" s="16"/>
      <c r="O64" s="16"/>
      <c r="P64" s="16"/>
      <c r="Q64" s="16"/>
      <c r="R64" s="16"/>
      <c r="S64" s="16"/>
      <c r="T64" s="16"/>
      <c r="U64" s="16"/>
      <c r="V64" s="16"/>
      <c r="W64" s="16"/>
      <c r="X64" s="16"/>
      <c r="Y64" s="16"/>
      <c r="Z64" s="16"/>
      <c r="AA64" s="16"/>
      <c r="AB64" s="16"/>
      <c r="AC64" s="16"/>
      <c r="AD64" s="16"/>
      <c r="AE64" s="16"/>
      <c r="AF64" s="28"/>
      <c r="AG64" s="28"/>
      <c r="AH64" s="28"/>
      <c r="AI64" s="28"/>
      <c r="AJ64" s="1"/>
    </row>
    <row r="65" spans="1:36" ht="15.75" customHeight="1" x14ac:dyDescent="0.35">
      <c r="A65" s="25"/>
      <c r="B65" s="16"/>
      <c r="C65" s="16"/>
      <c r="D65" s="27"/>
      <c r="E65" s="27"/>
      <c r="F65" s="27"/>
      <c r="G65" s="27"/>
      <c r="H65" s="16"/>
      <c r="I65" s="16"/>
      <c r="J65" s="16"/>
      <c r="K65" s="16"/>
      <c r="L65" s="16"/>
      <c r="M65" s="16"/>
      <c r="N65" s="16"/>
      <c r="O65" s="16"/>
      <c r="P65" s="16"/>
      <c r="Q65" s="16"/>
      <c r="R65" s="16"/>
      <c r="S65" s="16"/>
      <c r="T65" s="16"/>
      <c r="U65" s="16"/>
      <c r="V65" s="16"/>
      <c r="W65" s="16"/>
      <c r="X65" s="16"/>
      <c r="Y65" s="16"/>
      <c r="Z65" s="16"/>
      <c r="AA65" s="16"/>
      <c r="AB65" s="16"/>
      <c r="AC65" s="16"/>
      <c r="AD65" s="16"/>
      <c r="AE65" s="16"/>
      <c r="AF65" s="28"/>
      <c r="AG65" s="28"/>
      <c r="AH65" s="28"/>
      <c r="AI65" s="28"/>
      <c r="AJ65" s="1"/>
    </row>
    <row r="66" spans="1:36" ht="15.75" customHeight="1" x14ac:dyDescent="0.35">
      <c r="A66" s="25"/>
      <c r="B66" s="16"/>
      <c r="C66" s="16"/>
      <c r="D66" s="27"/>
      <c r="E66" s="27"/>
      <c r="F66" s="27"/>
      <c r="G66" s="27"/>
      <c r="H66" s="16"/>
      <c r="I66" s="16"/>
      <c r="J66" s="16"/>
      <c r="K66" s="16"/>
      <c r="L66" s="16"/>
      <c r="M66" s="16"/>
      <c r="N66" s="16"/>
      <c r="O66" s="16"/>
      <c r="P66" s="16"/>
      <c r="Q66" s="16"/>
      <c r="R66" s="16"/>
      <c r="S66" s="16"/>
      <c r="T66" s="16"/>
      <c r="U66" s="16"/>
      <c r="V66" s="16"/>
      <c r="W66" s="16"/>
      <c r="X66" s="16"/>
      <c r="Y66" s="16"/>
      <c r="Z66" s="16"/>
      <c r="AA66" s="16"/>
      <c r="AB66" s="16"/>
      <c r="AC66" s="16"/>
      <c r="AD66" s="16"/>
      <c r="AE66" s="16"/>
      <c r="AF66" s="28"/>
      <c r="AG66" s="28"/>
      <c r="AH66" s="28"/>
      <c r="AI66" s="28"/>
      <c r="AJ66" s="1"/>
    </row>
    <row r="67" spans="1:36" ht="15.75" customHeight="1" x14ac:dyDescent="0.35">
      <c r="A67" s="26" t="str">
        <f>IF('4. MARCO LÓGICO'!B28="","Actividad 3.5","Actividad 3.5 — "&amp;'4. MARCO LÓGICO'!B28)</f>
        <v>Actividad 3.5</v>
      </c>
      <c r="B67" s="16"/>
      <c r="C67" s="16"/>
      <c r="D67" s="27"/>
      <c r="E67" s="27"/>
      <c r="F67" s="27"/>
      <c r="G67" s="27"/>
      <c r="H67" s="16"/>
      <c r="I67" s="16"/>
      <c r="J67" s="16"/>
      <c r="K67" s="16"/>
      <c r="L67" s="16"/>
      <c r="M67" s="16"/>
      <c r="N67" s="16"/>
      <c r="O67" s="16"/>
      <c r="P67" s="16"/>
      <c r="Q67" s="16"/>
      <c r="R67" s="16"/>
      <c r="S67" s="16"/>
      <c r="T67" s="16"/>
      <c r="U67" s="16"/>
      <c r="V67" s="16"/>
      <c r="W67" s="16"/>
      <c r="X67" s="16"/>
      <c r="Y67" s="16"/>
      <c r="Z67" s="16"/>
      <c r="AA67" s="16"/>
      <c r="AB67" s="16"/>
      <c r="AC67" s="16"/>
      <c r="AD67" s="16"/>
      <c r="AE67" s="16"/>
      <c r="AF67" s="28"/>
      <c r="AG67" s="28"/>
      <c r="AH67" s="16"/>
      <c r="AI67" s="16"/>
      <c r="AJ67" s="1"/>
    </row>
    <row r="68" spans="1:36" ht="15.75" customHeight="1" x14ac:dyDescent="0.35">
      <c r="A68" s="25"/>
      <c r="B68" s="16"/>
      <c r="C68" s="16"/>
      <c r="D68" s="27"/>
      <c r="E68" s="27"/>
      <c r="F68" s="27"/>
      <c r="G68" s="27"/>
      <c r="H68" s="16"/>
      <c r="I68" s="16"/>
      <c r="J68" s="16"/>
      <c r="K68" s="16"/>
      <c r="L68" s="16"/>
      <c r="M68" s="16"/>
      <c r="N68" s="16"/>
      <c r="O68" s="16"/>
      <c r="P68" s="16"/>
      <c r="Q68" s="16"/>
      <c r="R68" s="16"/>
      <c r="S68" s="16"/>
      <c r="T68" s="16"/>
      <c r="U68" s="16"/>
      <c r="V68" s="16"/>
      <c r="W68" s="16"/>
      <c r="X68" s="16"/>
      <c r="Y68" s="16"/>
      <c r="Z68" s="16"/>
      <c r="AA68" s="16"/>
      <c r="AB68" s="16"/>
      <c r="AC68" s="16"/>
      <c r="AD68" s="16"/>
      <c r="AE68" s="16"/>
      <c r="AF68" s="28"/>
      <c r="AG68" s="28"/>
      <c r="AH68" s="28"/>
      <c r="AI68" s="28"/>
      <c r="AJ68" s="1"/>
    </row>
    <row r="69" spans="1:36" ht="15.75" customHeight="1" x14ac:dyDescent="0.35">
      <c r="A69" s="25"/>
      <c r="B69" s="16"/>
      <c r="C69" s="16"/>
      <c r="D69" s="27"/>
      <c r="E69" s="27"/>
      <c r="F69" s="27"/>
      <c r="G69" s="27"/>
      <c r="H69" s="16"/>
      <c r="I69" s="16"/>
      <c r="J69" s="16"/>
      <c r="K69" s="16"/>
      <c r="L69" s="16"/>
      <c r="M69" s="16"/>
      <c r="N69" s="16"/>
      <c r="O69" s="16"/>
      <c r="P69" s="16"/>
      <c r="Q69" s="16"/>
      <c r="R69" s="16"/>
      <c r="S69" s="16"/>
      <c r="T69" s="16"/>
      <c r="U69" s="16"/>
      <c r="V69" s="16"/>
      <c r="W69" s="16"/>
      <c r="X69" s="16"/>
      <c r="Y69" s="16"/>
      <c r="Z69" s="16"/>
      <c r="AA69" s="16"/>
      <c r="AB69" s="16"/>
      <c r="AC69" s="16"/>
      <c r="AD69" s="16"/>
      <c r="AE69" s="16"/>
      <c r="AF69" s="28"/>
      <c r="AG69" s="28"/>
      <c r="AH69" s="28"/>
      <c r="AI69" s="28"/>
      <c r="AJ69" s="1"/>
    </row>
    <row r="70" spans="1:36" ht="15.75" customHeight="1" x14ac:dyDescent="0.35">
      <c r="A70" s="25"/>
      <c r="B70" s="16"/>
      <c r="C70" s="16"/>
      <c r="D70" s="27"/>
      <c r="E70" s="27"/>
      <c r="F70" s="27"/>
      <c r="G70" s="27"/>
      <c r="H70" s="16"/>
      <c r="I70" s="16"/>
      <c r="J70" s="16"/>
      <c r="K70" s="16"/>
      <c r="L70" s="16"/>
      <c r="M70" s="16"/>
      <c r="N70" s="16"/>
      <c r="O70" s="16"/>
      <c r="P70" s="16"/>
      <c r="Q70" s="16"/>
      <c r="R70" s="16"/>
      <c r="S70" s="16"/>
      <c r="T70" s="16"/>
      <c r="U70" s="16"/>
      <c r="V70" s="16"/>
      <c r="W70" s="16"/>
      <c r="X70" s="16"/>
      <c r="Y70" s="16"/>
      <c r="Z70" s="16"/>
      <c r="AA70" s="16"/>
      <c r="AB70" s="16"/>
      <c r="AC70" s="16"/>
      <c r="AD70" s="16"/>
      <c r="AE70" s="16"/>
      <c r="AF70" s="28"/>
      <c r="AG70" s="28"/>
      <c r="AH70" s="28"/>
      <c r="AI70" s="28"/>
      <c r="AJ70" s="1"/>
    </row>
    <row r="71" spans="1:36" ht="15.75" customHeight="1" x14ac:dyDescent="0.35">
      <c r="A71" s="23" t="str">
        <f>IF('4. MARCO LÓGICO'!B10="","RESULTADO 4","RESULTADO 4 — "&amp;'4. MARCO LÓGICO'!B10)</f>
        <v>RESULTADO 4</v>
      </c>
      <c r="B71" s="73"/>
      <c r="C71" s="73"/>
      <c r="D71" s="74">
        <f>SUM(D72:D91)</f>
        <v>0</v>
      </c>
      <c r="E71" s="74">
        <f>SUM(E72:E91)</f>
        <v>0</v>
      </c>
      <c r="F71" s="74">
        <f>SUM(F72:F91)</f>
        <v>0</v>
      </c>
      <c r="G71" s="74">
        <f>SUM(G72:G91)</f>
        <v>0</v>
      </c>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6">
        <f>'4. MARCO LÓGICO'!E10</f>
        <v>0</v>
      </c>
      <c r="AG71" s="76">
        <f>'4. MARCO LÓGICO'!F10</f>
        <v>0</v>
      </c>
      <c r="AH71" s="75"/>
      <c r="AI71" s="75"/>
      <c r="AJ71" s="73"/>
    </row>
    <row r="72" spans="1:36" ht="15.75" customHeight="1" x14ac:dyDescent="0.35">
      <c r="A72" s="26" t="str">
        <f>IF('4. MARCO LÓGICO'!B30="","Actividad 4.1","Actividad 4.1 — "&amp;'4. MARCO LÓGICO'!B30)</f>
        <v>Actividad 4.1</v>
      </c>
      <c r="B72" s="61"/>
      <c r="C72" s="61"/>
      <c r="D72" s="62"/>
      <c r="E72" s="62"/>
      <c r="F72" s="62"/>
      <c r="G72" s="62"/>
      <c r="H72" s="16"/>
      <c r="I72" s="16"/>
      <c r="J72" s="16"/>
      <c r="K72" s="16"/>
      <c r="L72" s="16"/>
      <c r="M72" s="16"/>
      <c r="N72" s="16"/>
      <c r="O72" s="16"/>
      <c r="P72" s="16"/>
      <c r="Q72" s="16"/>
      <c r="R72" s="16"/>
      <c r="S72" s="16"/>
      <c r="T72" s="16"/>
      <c r="U72" s="16"/>
      <c r="V72" s="16"/>
      <c r="W72" s="16"/>
      <c r="X72" s="16"/>
      <c r="Y72" s="16"/>
      <c r="Z72" s="16"/>
      <c r="AA72" s="16"/>
      <c r="AB72" s="16"/>
      <c r="AC72" s="16"/>
      <c r="AD72" s="16"/>
      <c r="AE72" s="16"/>
      <c r="AF72" s="28"/>
      <c r="AG72" s="28"/>
      <c r="AH72" s="16"/>
      <c r="AI72" s="16"/>
      <c r="AJ72" s="1"/>
    </row>
    <row r="73" spans="1:36" ht="15.75" customHeight="1" x14ac:dyDescent="0.35">
      <c r="A73" s="59"/>
      <c r="B73" s="57"/>
      <c r="C73" s="57"/>
      <c r="D73" s="57"/>
      <c r="E73" s="57"/>
      <c r="F73" s="57"/>
      <c r="G73" s="57"/>
      <c r="H73" s="60"/>
      <c r="I73" s="16"/>
      <c r="J73" s="16"/>
      <c r="K73" s="16"/>
      <c r="L73" s="16"/>
      <c r="M73" s="16"/>
      <c r="N73" s="16"/>
      <c r="O73" s="16"/>
      <c r="P73" s="16"/>
      <c r="Q73" s="16"/>
      <c r="R73" s="16"/>
      <c r="S73" s="16"/>
      <c r="T73" s="16"/>
      <c r="U73" s="16"/>
      <c r="V73" s="16"/>
      <c r="W73" s="16"/>
      <c r="X73" s="16"/>
      <c r="Y73" s="16"/>
      <c r="Z73" s="16"/>
      <c r="AA73" s="16"/>
      <c r="AB73" s="16"/>
      <c r="AC73" s="16"/>
      <c r="AD73" s="16"/>
      <c r="AE73" s="16"/>
      <c r="AF73" s="28"/>
      <c r="AG73" s="28"/>
      <c r="AH73" s="28"/>
      <c r="AI73" s="28"/>
      <c r="AJ73" s="1"/>
    </row>
    <row r="74" spans="1:36" ht="15.75" customHeight="1" x14ac:dyDescent="0.35">
      <c r="A74" s="25"/>
      <c r="B74" s="56"/>
      <c r="C74" s="56"/>
      <c r="D74" s="63"/>
      <c r="E74" s="63"/>
      <c r="F74" s="63"/>
      <c r="G74" s="63"/>
      <c r="H74" s="16"/>
      <c r="I74" s="16"/>
      <c r="J74" s="16"/>
      <c r="K74" s="16"/>
      <c r="L74" s="16"/>
      <c r="M74" s="16"/>
      <c r="N74" s="16"/>
      <c r="O74" s="16"/>
      <c r="P74" s="16"/>
      <c r="Q74" s="16"/>
      <c r="R74" s="16"/>
      <c r="S74" s="16"/>
      <c r="T74" s="16"/>
      <c r="U74" s="16"/>
      <c r="V74" s="16"/>
      <c r="W74" s="16"/>
      <c r="X74" s="16"/>
      <c r="Y74" s="16"/>
      <c r="Z74" s="16"/>
      <c r="AA74" s="16"/>
      <c r="AB74" s="16"/>
      <c r="AC74" s="16"/>
      <c r="AD74" s="16"/>
      <c r="AE74" s="16"/>
      <c r="AF74" s="28"/>
      <c r="AG74" s="28"/>
      <c r="AH74" s="28"/>
      <c r="AI74" s="28"/>
      <c r="AJ74" s="1"/>
    </row>
    <row r="75" spans="1:36" ht="15.75" customHeight="1" x14ac:dyDescent="0.35">
      <c r="A75" s="25"/>
      <c r="B75" s="16"/>
      <c r="C75" s="16"/>
      <c r="D75" s="27"/>
      <c r="E75" s="27"/>
      <c r="F75" s="27"/>
      <c r="G75" s="27"/>
      <c r="H75" s="16"/>
      <c r="I75" s="16"/>
      <c r="J75" s="16"/>
      <c r="K75" s="16"/>
      <c r="L75" s="16"/>
      <c r="M75" s="16"/>
      <c r="N75" s="16"/>
      <c r="O75" s="16"/>
      <c r="P75" s="16"/>
      <c r="Q75" s="16"/>
      <c r="R75" s="16"/>
      <c r="S75" s="16"/>
      <c r="T75" s="16"/>
      <c r="U75" s="16"/>
      <c r="V75" s="16"/>
      <c r="W75" s="16"/>
      <c r="X75" s="16"/>
      <c r="Y75" s="16"/>
      <c r="Z75" s="16"/>
      <c r="AA75" s="16"/>
      <c r="AB75" s="16"/>
      <c r="AC75" s="16"/>
      <c r="AD75" s="16"/>
      <c r="AE75" s="16"/>
      <c r="AF75" s="28"/>
      <c r="AG75" s="28"/>
      <c r="AH75" s="28"/>
      <c r="AI75" s="28"/>
      <c r="AJ75" s="1"/>
    </row>
    <row r="76" spans="1:36" ht="15.75" customHeight="1" x14ac:dyDescent="0.35">
      <c r="A76" s="26" t="str">
        <f>IF('4. MARCO LÓGICO'!B31="","Actividad 4.2","Actividad 4.2 — "&amp;'4. MARCO LÓGICO'!B31)</f>
        <v>Actividad 4.2</v>
      </c>
      <c r="B76" s="16"/>
      <c r="C76" s="16"/>
      <c r="D76" s="27"/>
      <c r="E76" s="27"/>
      <c r="F76" s="27"/>
      <c r="G76" s="27"/>
      <c r="H76" s="16"/>
      <c r="I76" s="16"/>
      <c r="J76" s="16"/>
      <c r="K76" s="16"/>
      <c r="L76" s="16"/>
      <c r="M76" s="16"/>
      <c r="N76" s="16"/>
      <c r="O76" s="16"/>
      <c r="P76" s="16"/>
      <c r="Q76" s="16"/>
      <c r="R76" s="16"/>
      <c r="S76" s="16"/>
      <c r="T76" s="16"/>
      <c r="U76" s="16"/>
      <c r="V76" s="16"/>
      <c r="W76" s="16"/>
      <c r="X76" s="16"/>
      <c r="Y76" s="16"/>
      <c r="Z76" s="16"/>
      <c r="AA76" s="16"/>
      <c r="AB76" s="16"/>
      <c r="AC76" s="16"/>
      <c r="AD76" s="16"/>
      <c r="AE76" s="16"/>
      <c r="AF76" s="28"/>
      <c r="AG76" s="28"/>
      <c r="AH76" s="16"/>
      <c r="AI76" s="16"/>
      <c r="AJ76" s="1"/>
    </row>
    <row r="77" spans="1:36" ht="15.75" customHeight="1" x14ac:dyDescent="0.35">
      <c r="A77" s="25"/>
      <c r="B77" s="16"/>
      <c r="C77" s="16"/>
      <c r="D77" s="27"/>
      <c r="E77" s="27"/>
      <c r="F77" s="27"/>
      <c r="G77" s="27"/>
      <c r="H77" s="16"/>
      <c r="I77" s="16"/>
      <c r="J77" s="16"/>
      <c r="K77" s="16"/>
      <c r="L77" s="16"/>
      <c r="M77" s="16"/>
      <c r="N77" s="16"/>
      <c r="O77" s="16"/>
      <c r="P77" s="16"/>
      <c r="Q77" s="16"/>
      <c r="R77" s="16"/>
      <c r="S77" s="16"/>
      <c r="T77" s="16"/>
      <c r="U77" s="16"/>
      <c r="V77" s="16"/>
      <c r="W77" s="16"/>
      <c r="X77" s="16"/>
      <c r="Y77" s="16"/>
      <c r="Z77" s="16"/>
      <c r="AA77" s="16"/>
      <c r="AB77" s="16"/>
      <c r="AC77" s="16"/>
      <c r="AD77" s="16"/>
      <c r="AE77" s="16"/>
      <c r="AF77" s="28"/>
      <c r="AG77" s="28"/>
      <c r="AH77" s="28"/>
      <c r="AI77" s="28"/>
      <c r="AJ77" s="1"/>
    </row>
    <row r="78" spans="1:36" ht="15.75" customHeight="1" x14ac:dyDescent="0.35">
      <c r="A78" s="25"/>
      <c r="B78" s="16"/>
      <c r="C78" s="16"/>
      <c r="D78" s="27"/>
      <c r="E78" s="27"/>
      <c r="F78" s="27"/>
      <c r="G78" s="27"/>
      <c r="H78" s="16"/>
      <c r="I78" s="16"/>
      <c r="J78" s="16"/>
      <c r="K78" s="16"/>
      <c r="L78" s="16"/>
      <c r="M78" s="16"/>
      <c r="N78" s="16"/>
      <c r="O78" s="16"/>
      <c r="P78" s="16"/>
      <c r="Q78" s="16"/>
      <c r="R78" s="16"/>
      <c r="S78" s="16"/>
      <c r="T78" s="16"/>
      <c r="U78" s="16"/>
      <c r="V78" s="16"/>
      <c r="W78" s="16"/>
      <c r="X78" s="16"/>
      <c r="Y78" s="16"/>
      <c r="Z78" s="16"/>
      <c r="AA78" s="16"/>
      <c r="AB78" s="16"/>
      <c r="AC78" s="16"/>
      <c r="AD78" s="16"/>
      <c r="AE78" s="16"/>
      <c r="AF78" s="28"/>
      <c r="AG78" s="28"/>
      <c r="AH78" s="28"/>
      <c r="AI78" s="28"/>
      <c r="AJ78" s="1"/>
    </row>
    <row r="79" spans="1:36" ht="15.75" customHeight="1" x14ac:dyDescent="0.35">
      <c r="A79" s="25"/>
      <c r="B79" s="16"/>
      <c r="C79" s="16"/>
      <c r="D79" s="27"/>
      <c r="E79" s="27"/>
      <c r="F79" s="27"/>
      <c r="G79" s="27"/>
      <c r="H79" s="16"/>
      <c r="I79" s="16"/>
      <c r="J79" s="16"/>
      <c r="K79" s="16"/>
      <c r="L79" s="16"/>
      <c r="M79" s="16"/>
      <c r="N79" s="16"/>
      <c r="O79" s="16"/>
      <c r="P79" s="16"/>
      <c r="Q79" s="16"/>
      <c r="R79" s="16"/>
      <c r="S79" s="16"/>
      <c r="T79" s="16"/>
      <c r="U79" s="16"/>
      <c r="V79" s="16"/>
      <c r="W79" s="16"/>
      <c r="X79" s="16"/>
      <c r="Y79" s="16"/>
      <c r="Z79" s="16"/>
      <c r="AA79" s="16"/>
      <c r="AB79" s="16"/>
      <c r="AC79" s="16"/>
      <c r="AD79" s="16"/>
      <c r="AE79" s="16"/>
      <c r="AF79" s="28"/>
      <c r="AG79" s="28"/>
      <c r="AH79" s="28"/>
      <c r="AI79" s="28"/>
      <c r="AJ79" s="1"/>
    </row>
    <row r="80" spans="1:36" ht="15.75" customHeight="1" x14ac:dyDescent="0.35">
      <c r="A80" s="26" t="str">
        <f>IF('4. MARCO LÓGICO'!B32="","Actividad 4.3","Actividad 4.3 — "&amp;'4. MARCO LÓGICO'!B32)</f>
        <v>Actividad 4.3</v>
      </c>
      <c r="B80" s="16"/>
      <c r="C80" s="16"/>
      <c r="D80" s="27"/>
      <c r="E80" s="27"/>
      <c r="F80" s="27"/>
      <c r="G80" s="27"/>
      <c r="H80" s="16"/>
      <c r="I80" s="16"/>
      <c r="J80" s="16"/>
      <c r="K80" s="16"/>
      <c r="L80" s="16"/>
      <c r="M80" s="16"/>
      <c r="N80" s="16"/>
      <c r="O80" s="16"/>
      <c r="P80" s="16"/>
      <c r="Q80" s="16"/>
      <c r="R80" s="16"/>
      <c r="S80" s="16"/>
      <c r="T80" s="16"/>
      <c r="U80" s="16"/>
      <c r="V80" s="16"/>
      <c r="W80" s="16"/>
      <c r="X80" s="16"/>
      <c r="Y80" s="16"/>
      <c r="Z80" s="16"/>
      <c r="AA80" s="16"/>
      <c r="AB80" s="16"/>
      <c r="AC80" s="16"/>
      <c r="AD80" s="16"/>
      <c r="AE80" s="16"/>
      <c r="AF80" s="28"/>
      <c r="AG80" s="28"/>
      <c r="AH80" s="16"/>
      <c r="AI80" s="16"/>
      <c r="AJ80" s="1"/>
    </row>
    <row r="81" spans="1:36" ht="15.75" customHeight="1" x14ac:dyDescent="0.35">
      <c r="A81" s="25"/>
      <c r="B81" s="16"/>
      <c r="C81" s="16"/>
      <c r="D81" s="27"/>
      <c r="E81" s="27"/>
      <c r="F81" s="27"/>
      <c r="G81" s="27"/>
      <c r="H81" s="16"/>
      <c r="I81" s="16"/>
      <c r="J81" s="16"/>
      <c r="K81" s="16"/>
      <c r="L81" s="16"/>
      <c r="M81" s="16"/>
      <c r="N81" s="16"/>
      <c r="O81" s="16"/>
      <c r="P81" s="16"/>
      <c r="Q81" s="16"/>
      <c r="R81" s="16"/>
      <c r="S81" s="16"/>
      <c r="T81" s="16"/>
      <c r="U81" s="16"/>
      <c r="V81" s="16"/>
      <c r="W81" s="16"/>
      <c r="X81" s="16"/>
      <c r="Y81" s="16"/>
      <c r="Z81" s="16"/>
      <c r="AA81" s="16"/>
      <c r="AB81" s="16"/>
      <c r="AC81" s="16"/>
      <c r="AD81" s="16"/>
      <c r="AE81" s="16"/>
      <c r="AF81" s="28"/>
      <c r="AG81" s="28"/>
      <c r="AH81" s="28"/>
      <c r="AI81" s="28"/>
      <c r="AJ81" s="1"/>
    </row>
    <row r="82" spans="1:36" ht="15.75" customHeight="1" x14ac:dyDescent="0.35">
      <c r="A82" s="25"/>
      <c r="B82" s="16"/>
      <c r="C82" s="16"/>
      <c r="D82" s="27"/>
      <c r="E82" s="27"/>
      <c r="F82" s="27"/>
      <c r="G82" s="27"/>
      <c r="H82" s="16"/>
      <c r="I82" s="16"/>
      <c r="J82" s="16"/>
      <c r="K82" s="16"/>
      <c r="L82" s="16"/>
      <c r="M82" s="16"/>
      <c r="N82" s="16"/>
      <c r="O82" s="16"/>
      <c r="P82" s="16"/>
      <c r="Q82" s="16"/>
      <c r="R82" s="16"/>
      <c r="S82" s="16"/>
      <c r="T82" s="16"/>
      <c r="U82" s="16"/>
      <c r="V82" s="16"/>
      <c r="W82" s="16"/>
      <c r="X82" s="16"/>
      <c r="Y82" s="16"/>
      <c r="Z82" s="16"/>
      <c r="AA82" s="16"/>
      <c r="AB82" s="16"/>
      <c r="AC82" s="16"/>
      <c r="AD82" s="16"/>
      <c r="AE82" s="16"/>
      <c r="AF82" s="28"/>
      <c r="AG82" s="28"/>
      <c r="AH82" s="28"/>
      <c r="AI82" s="28"/>
      <c r="AJ82" s="1"/>
    </row>
    <row r="83" spans="1:36" ht="15.75" customHeight="1" x14ac:dyDescent="0.35">
      <c r="A83" s="25"/>
      <c r="B83" s="16"/>
      <c r="C83" s="16"/>
      <c r="D83" s="27"/>
      <c r="E83" s="27"/>
      <c r="F83" s="27"/>
      <c r="G83" s="27"/>
      <c r="H83" s="16"/>
      <c r="I83" s="16"/>
      <c r="J83" s="16"/>
      <c r="K83" s="16"/>
      <c r="L83" s="16"/>
      <c r="M83" s="16"/>
      <c r="N83" s="16"/>
      <c r="O83" s="16"/>
      <c r="P83" s="16"/>
      <c r="Q83" s="16"/>
      <c r="R83" s="16"/>
      <c r="S83" s="16"/>
      <c r="T83" s="16"/>
      <c r="U83" s="16"/>
      <c r="V83" s="16"/>
      <c r="W83" s="16"/>
      <c r="X83" s="16"/>
      <c r="Y83" s="16"/>
      <c r="Z83" s="16"/>
      <c r="AA83" s="16"/>
      <c r="AB83" s="16"/>
      <c r="AC83" s="16"/>
      <c r="AD83" s="16"/>
      <c r="AE83" s="16"/>
      <c r="AF83" s="28"/>
      <c r="AG83" s="28"/>
      <c r="AH83" s="28"/>
      <c r="AI83" s="28"/>
      <c r="AJ83" s="1"/>
    </row>
    <row r="84" spans="1:36" ht="15.75" customHeight="1" x14ac:dyDescent="0.35">
      <c r="A84" s="26" t="str">
        <f>IF('4. MARCO LÓGICO'!B33="","Actividad 4.4","Actividad 4.4 — "&amp;'4. MARCO LÓGICO'!B33)</f>
        <v>Actividad 4.4</v>
      </c>
      <c r="B84" s="16"/>
      <c r="C84" s="37"/>
      <c r="D84" s="27"/>
      <c r="E84" s="27"/>
      <c r="F84" s="27"/>
      <c r="G84" s="27"/>
      <c r="H84" s="16"/>
      <c r="I84" s="16"/>
      <c r="J84" s="16"/>
      <c r="K84" s="16"/>
      <c r="L84" s="16"/>
      <c r="M84" s="16"/>
      <c r="N84" s="16"/>
      <c r="O84" s="16"/>
      <c r="P84" s="16"/>
      <c r="Q84" s="16"/>
      <c r="R84" s="16"/>
      <c r="S84" s="16"/>
      <c r="T84" s="16"/>
      <c r="U84" s="16"/>
      <c r="V84" s="16"/>
      <c r="W84" s="16"/>
      <c r="X84" s="16"/>
      <c r="Y84" s="16"/>
      <c r="Z84" s="16"/>
      <c r="AA84" s="16"/>
      <c r="AB84" s="16"/>
      <c r="AC84" s="16"/>
      <c r="AD84" s="16"/>
      <c r="AE84" s="16"/>
      <c r="AF84" s="28"/>
      <c r="AG84" s="28"/>
      <c r="AH84" s="16"/>
      <c r="AI84" s="16"/>
      <c r="AJ84" s="1"/>
    </row>
    <row r="85" spans="1:36" ht="15.75" customHeight="1" x14ac:dyDescent="0.35">
      <c r="A85" s="25"/>
      <c r="B85" s="16"/>
      <c r="C85" s="16"/>
      <c r="D85" s="27"/>
      <c r="E85" s="27"/>
      <c r="F85" s="27"/>
      <c r="G85" s="27"/>
      <c r="H85" s="16"/>
      <c r="I85" s="16"/>
      <c r="J85" s="16"/>
      <c r="K85" s="16"/>
      <c r="L85" s="16"/>
      <c r="M85" s="16"/>
      <c r="N85" s="16"/>
      <c r="O85" s="16"/>
      <c r="P85" s="16"/>
      <c r="Q85" s="16"/>
      <c r="R85" s="16"/>
      <c r="S85" s="16"/>
      <c r="T85" s="16"/>
      <c r="U85" s="16"/>
      <c r="V85" s="16"/>
      <c r="W85" s="16"/>
      <c r="X85" s="16"/>
      <c r="Y85" s="16"/>
      <c r="Z85" s="16"/>
      <c r="AA85" s="16"/>
      <c r="AB85" s="16"/>
      <c r="AC85" s="16"/>
      <c r="AD85" s="16"/>
      <c r="AE85" s="16"/>
      <c r="AF85" s="28"/>
      <c r="AG85" s="28"/>
      <c r="AH85" s="28"/>
      <c r="AI85" s="28"/>
      <c r="AJ85" s="1"/>
    </row>
    <row r="86" spans="1:36" ht="15.75" customHeight="1" x14ac:dyDescent="0.35">
      <c r="A86" s="25"/>
      <c r="B86" s="16"/>
      <c r="C86" s="16"/>
      <c r="D86" s="27"/>
      <c r="E86" s="27"/>
      <c r="F86" s="27"/>
      <c r="G86" s="27"/>
      <c r="H86" s="16"/>
      <c r="I86" s="16"/>
      <c r="J86" s="16"/>
      <c r="K86" s="16"/>
      <c r="L86" s="16"/>
      <c r="M86" s="16"/>
      <c r="N86" s="16"/>
      <c r="O86" s="16"/>
      <c r="P86" s="16"/>
      <c r="Q86" s="16"/>
      <c r="R86" s="16"/>
      <c r="S86" s="16"/>
      <c r="T86" s="16"/>
      <c r="U86" s="16"/>
      <c r="V86" s="16"/>
      <c r="W86" s="16"/>
      <c r="X86" s="16"/>
      <c r="Y86" s="16"/>
      <c r="Z86" s="16"/>
      <c r="AA86" s="16"/>
      <c r="AB86" s="16"/>
      <c r="AC86" s="16"/>
      <c r="AD86" s="16"/>
      <c r="AE86" s="16"/>
      <c r="AF86" s="28"/>
      <c r="AG86" s="28"/>
      <c r="AH86" s="28"/>
      <c r="AI86" s="28"/>
      <c r="AJ86" s="1"/>
    </row>
    <row r="87" spans="1:36" ht="15.75" customHeight="1" x14ac:dyDescent="0.35">
      <c r="A87" s="25"/>
      <c r="B87" s="16"/>
      <c r="C87" s="16"/>
      <c r="D87" s="27"/>
      <c r="E87" s="27"/>
      <c r="F87" s="27"/>
      <c r="G87" s="27"/>
      <c r="H87" s="16"/>
      <c r="I87" s="16"/>
      <c r="J87" s="16"/>
      <c r="K87" s="16"/>
      <c r="L87" s="16"/>
      <c r="M87" s="16"/>
      <c r="N87" s="16"/>
      <c r="O87" s="16"/>
      <c r="P87" s="16"/>
      <c r="Q87" s="16"/>
      <c r="R87" s="16"/>
      <c r="S87" s="16"/>
      <c r="T87" s="16"/>
      <c r="U87" s="16"/>
      <c r="V87" s="16"/>
      <c r="W87" s="16"/>
      <c r="X87" s="16"/>
      <c r="Y87" s="16"/>
      <c r="Z87" s="16"/>
      <c r="AA87" s="16"/>
      <c r="AB87" s="16"/>
      <c r="AC87" s="16"/>
      <c r="AD87" s="16"/>
      <c r="AE87" s="16"/>
      <c r="AF87" s="28"/>
      <c r="AG87" s="28"/>
      <c r="AH87" s="28"/>
      <c r="AI87" s="28"/>
      <c r="AJ87" s="1"/>
    </row>
    <row r="88" spans="1:36" ht="15.75" customHeight="1" x14ac:dyDescent="0.35">
      <c r="A88" s="26" t="str">
        <f>IF('4. MARCO LÓGICO'!B34="","Actividad 4.5","Actividad 4.5 — "&amp;'4. MARCO LÓGICO'!B34)</f>
        <v>Actividad 4.5</v>
      </c>
      <c r="B88" s="16"/>
      <c r="C88" s="37"/>
      <c r="D88" s="27"/>
      <c r="E88" s="27"/>
      <c r="F88" s="27"/>
      <c r="G88" s="27"/>
      <c r="H88" s="16"/>
      <c r="I88" s="16"/>
      <c r="J88" s="16"/>
      <c r="K88" s="16"/>
      <c r="L88" s="16"/>
      <c r="M88" s="16"/>
      <c r="N88" s="16"/>
      <c r="O88" s="16"/>
      <c r="P88" s="16"/>
      <c r="Q88" s="16"/>
      <c r="R88" s="16"/>
      <c r="S88" s="16"/>
      <c r="T88" s="16"/>
      <c r="U88" s="16"/>
      <c r="V88" s="16"/>
      <c r="W88" s="16"/>
      <c r="X88" s="16"/>
      <c r="Y88" s="16"/>
      <c r="Z88" s="16"/>
      <c r="AA88" s="16"/>
      <c r="AB88" s="16"/>
      <c r="AC88" s="16"/>
      <c r="AD88" s="16"/>
      <c r="AE88" s="16"/>
      <c r="AF88" s="28"/>
      <c r="AG88" s="28"/>
      <c r="AH88" s="16"/>
      <c r="AI88" s="16"/>
      <c r="AJ88" s="1"/>
    </row>
    <row r="89" spans="1:36" ht="15.75" customHeight="1" x14ac:dyDescent="0.35">
      <c r="A89" s="25"/>
      <c r="B89" s="16"/>
      <c r="C89" s="16"/>
      <c r="D89" s="27"/>
      <c r="E89" s="27"/>
      <c r="F89" s="27"/>
      <c r="G89" s="27"/>
      <c r="H89" s="16"/>
      <c r="I89" s="16"/>
      <c r="J89" s="16"/>
      <c r="K89" s="16"/>
      <c r="L89" s="16"/>
      <c r="M89" s="16"/>
      <c r="N89" s="16"/>
      <c r="O89" s="16"/>
      <c r="P89" s="16"/>
      <c r="Q89" s="16"/>
      <c r="R89" s="16"/>
      <c r="S89" s="16"/>
      <c r="T89" s="16"/>
      <c r="U89" s="16"/>
      <c r="V89" s="16"/>
      <c r="W89" s="16"/>
      <c r="X89" s="16"/>
      <c r="Y89" s="16"/>
      <c r="Z89" s="16"/>
      <c r="AA89" s="16"/>
      <c r="AB89" s="16"/>
      <c r="AC89" s="16"/>
      <c r="AD89" s="16"/>
      <c r="AE89" s="16"/>
      <c r="AF89" s="28"/>
      <c r="AG89" s="28"/>
      <c r="AH89" s="28"/>
      <c r="AI89" s="28"/>
      <c r="AJ89" s="1"/>
    </row>
    <row r="90" spans="1:36" ht="15.75" customHeight="1" x14ac:dyDescent="0.35">
      <c r="A90" s="25"/>
      <c r="B90" s="16"/>
      <c r="C90" s="16"/>
      <c r="D90" s="27"/>
      <c r="E90" s="27"/>
      <c r="F90" s="27"/>
      <c r="G90" s="27"/>
      <c r="H90" s="16"/>
      <c r="I90" s="16"/>
      <c r="J90" s="16"/>
      <c r="K90" s="16"/>
      <c r="L90" s="16"/>
      <c r="M90" s="16"/>
      <c r="N90" s="16"/>
      <c r="O90" s="16"/>
      <c r="P90" s="16"/>
      <c r="Q90" s="16"/>
      <c r="R90" s="16"/>
      <c r="S90" s="16"/>
      <c r="T90" s="16"/>
      <c r="U90" s="16"/>
      <c r="V90" s="16"/>
      <c r="W90" s="16"/>
      <c r="X90" s="16"/>
      <c r="Y90" s="16"/>
      <c r="Z90" s="16"/>
      <c r="AA90" s="16"/>
      <c r="AB90" s="16"/>
      <c r="AC90" s="16"/>
      <c r="AD90" s="16"/>
      <c r="AE90" s="16"/>
      <c r="AF90" s="28"/>
      <c r="AG90" s="28"/>
      <c r="AH90" s="28"/>
      <c r="AI90" s="28"/>
      <c r="AJ90" s="1"/>
    </row>
    <row r="91" spans="1:36" ht="15.75" customHeight="1" x14ac:dyDescent="0.35">
      <c r="A91" s="25"/>
      <c r="B91" s="16"/>
      <c r="C91" s="16"/>
      <c r="D91" s="27"/>
      <c r="E91" s="27"/>
      <c r="F91" s="27"/>
      <c r="G91" s="27"/>
      <c r="H91" s="16"/>
      <c r="I91" s="16"/>
      <c r="J91" s="16"/>
      <c r="K91" s="16"/>
      <c r="L91" s="16"/>
      <c r="M91" s="16"/>
      <c r="N91" s="16"/>
      <c r="O91" s="16"/>
      <c r="P91" s="16"/>
      <c r="Q91" s="16"/>
      <c r="R91" s="16"/>
      <c r="S91" s="16"/>
      <c r="T91" s="16"/>
      <c r="U91" s="16"/>
      <c r="V91" s="16"/>
      <c r="W91" s="16"/>
      <c r="X91" s="16"/>
      <c r="Y91" s="16"/>
      <c r="Z91" s="16"/>
      <c r="AA91" s="16"/>
      <c r="AB91" s="16"/>
      <c r="AC91" s="16"/>
      <c r="AD91" s="16"/>
      <c r="AE91" s="16"/>
      <c r="AF91" s="28"/>
      <c r="AG91" s="28"/>
      <c r="AH91" s="28"/>
      <c r="AI91" s="28"/>
      <c r="AJ91" s="1"/>
    </row>
    <row r="92" spans="1:36" ht="14.5" x14ac:dyDescent="0.35">
      <c r="A92" s="171" t="s">
        <v>474</v>
      </c>
      <c r="B92" s="172"/>
      <c r="C92" s="173"/>
      <c r="D92" s="24">
        <f>SUM(D8+D29+D50+D71)</f>
        <v>0</v>
      </c>
      <c r="E92" s="24">
        <f>SUM(E8+E29+E50+E71)</f>
        <v>0</v>
      </c>
      <c r="F92" s="24">
        <f>SUM(F8+F29+F50+F71)</f>
        <v>0</v>
      </c>
      <c r="G92" s="24">
        <f>SUM(G8+G29+G50+G71)</f>
        <v>0</v>
      </c>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ht="24" customHeight="1" x14ac:dyDescent="0.35">
      <c r="A93" s="168" t="s">
        <v>480</v>
      </c>
      <c r="B93" s="169"/>
      <c r="C93" s="170"/>
      <c r="D93" s="40">
        <f>SUM(D92:G92)</f>
        <v>0</v>
      </c>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ht="24" customHeight="1" x14ac:dyDescent="0.35">
      <c r="A94" s="165" t="s">
        <v>483</v>
      </c>
      <c r="B94" s="166"/>
      <c r="C94" s="167"/>
      <c r="D94" s="40">
        <f>SUM(D92:E92)</f>
        <v>0</v>
      </c>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5" customHeight="1" x14ac:dyDescent="0.35">
      <c r="A96" s="161" t="s">
        <v>488</v>
      </c>
      <c r="B96" s="100"/>
      <c r="C96" s="100"/>
      <c r="D96" s="100"/>
      <c r="E96" s="100"/>
      <c r="F96" s="162"/>
      <c r="G96" s="10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27.75" customHeight="1" x14ac:dyDescent="0.35">
      <c r="A97" s="18" t="s">
        <v>489</v>
      </c>
      <c r="B97" s="1"/>
      <c r="C97" s="1"/>
      <c r="D97" s="41">
        <f>D94</f>
        <v>0</v>
      </c>
      <c r="E97" s="42" t="str">
        <f>IF(D94&lt;=250000,"CUMPLE","EXCEDE EL MÁXIMO")</f>
        <v>CUMPLE</v>
      </c>
      <c r="F97" s="77"/>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ht="37.5" customHeight="1" x14ac:dyDescent="0.35">
      <c r="A98" s="18" t="s">
        <v>490</v>
      </c>
      <c r="B98" s="1"/>
      <c r="C98" s="1"/>
      <c r="D98" s="41">
        <f>SUMIF($C$8:$C$91,"Estudios / Consultoría",$D$8:$D$91)+SUMIF($C$8:$C$91,"Estudios / Consultoría",$E$8:$E$91)</f>
        <v>0</v>
      </c>
      <c r="E98" s="42" t="str">
        <f>IF(D94=0,"—",IF(D98/D94&lt;=0.25,"CUMPLE","EXCEDE EL 25%"))</f>
        <v>—</v>
      </c>
      <c r="F98" s="42"/>
      <c r="G98" s="43">
        <f>IF(D94=0,0,D98/D94)</f>
        <v>0</v>
      </c>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33" customHeight="1" x14ac:dyDescent="0.35">
      <c r="A99" s="18" t="s">
        <v>491</v>
      </c>
      <c r="B99" s="1"/>
      <c r="C99" s="1"/>
      <c r="D99" s="41">
        <f>SUMIF($C$8:$C$91,"Equipamiento",$D$8:$D$91)+SUMIF($C$8:$C$91,"Equipamiento",$E$8:$E$91)</f>
        <v>0</v>
      </c>
      <c r="E99" s="42" t="str">
        <f>IF(D94=0,"—",IF(D99/D94&lt;=0.25,"CUMPLE","EXCEDE EL 25%"))</f>
        <v>—</v>
      </c>
      <c r="F99" s="42"/>
      <c r="G99" s="43">
        <f>IF(D94=0,0,D99/D94)</f>
        <v>0</v>
      </c>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27.75" customHeight="1" x14ac:dyDescent="0.35">
      <c r="A100" s="44"/>
      <c r="B100" s="1"/>
      <c r="C100" s="1"/>
      <c r="D100" s="45"/>
      <c r="E100" s="46"/>
      <c r="F100" s="46"/>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row>
    <row r="259" spans="1:3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row>
    <row r="260" spans="1:3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row>
    <row r="261" spans="1:3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row>
    <row r="262" spans="1:3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row>
    <row r="263" spans="1:3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row>
    <row r="264" spans="1:3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row>
    <row r="265" spans="1:3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row>
    <row r="266" spans="1:3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row>
    <row r="267" spans="1:3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row>
    <row r="268" spans="1:3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row>
    <row r="269" spans="1:3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row>
    <row r="270" spans="1:3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row>
    <row r="271" spans="1:3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row>
    <row r="272" spans="1:3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row>
    <row r="273" spans="1:3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row>
    <row r="274" spans="1:3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row>
    <row r="275" spans="1:3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row>
    <row r="276" spans="1:3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row>
    <row r="277" spans="1:3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row>
    <row r="278" spans="1:3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row>
    <row r="279" spans="1:3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row>
    <row r="280" spans="1:3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row>
    <row r="281" spans="1:3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row>
    <row r="282" spans="1:3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row>
    <row r="283" spans="1:3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row>
    <row r="284" spans="1:3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row>
    <row r="285" spans="1:3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row>
    <row r="286" spans="1:3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row>
    <row r="287" spans="1:3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row>
    <row r="288" spans="1:3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row>
    <row r="289" spans="1:3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row>
    <row r="290" spans="1:3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row>
    <row r="291" spans="1:3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row>
    <row r="292" spans="1:3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row>
    <row r="293" spans="1:3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row>
    <row r="294" spans="1:3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row>
    <row r="295" spans="1:3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row>
    <row r="296" spans="1:3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row>
    <row r="297" spans="1:3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row>
    <row r="298" spans="1:3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row>
    <row r="300" spans="1:36" ht="15.75" customHeight="1" x14ac:dyDescent="0.35"/>
    <row r="301" spans="1:36" ht="15.75" customHeight="1" x14ac:dyDescent="0.35"/>
    <row r="302" spans="1:36" ht="15.75" customHeight="1" x14ac:dyDescent="0.35"/>
    <row r="303" spans="1:36" ht="15.75" customHeight="1" x14ac:dyDescent="0.35"/>
    <row r="304" spans="1:36"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19">
    <mergeCell ref="A1:AJ1"/>
    <mergeCell ref="AG6:AG7"/>
    <mergeCell ref="AH6:AH7"/>
    <mergeCell ref="AJ6:AJ7"/>
    <mergeCell ref="B2:M2"/>
    <mergeCell ref="B3:M3"/>
    <mergeCell ref="B4:M4"/>
    <mergeCell ref="B6:B7"/>
    <mergeCell ref="C6:C7"/>
    <mergeCell ref="AI6:AI7"/>
    <mergeCell ref="D6:G6"/>
    <mergeCell ref="H6:S6"/>
    <mergeCell ref="A96:G96"/>
    <mergeCell ref="T6:AE6"/>
    <mergeCell ref="AF6:AF7"/>
    <mergeCell ref="A94:C94"/>
    <mergeCell ref="A93:C93"/>
    <mergeCell ref="A92:C92"/>
    <mergeCell ref="A6:A7"/>
  </mergeCells>
  <dataValidations count="2">
    <dataValidation type="list" allowBlank="1" sqref="C8:C91" xr:uid="{00000000-0002-0000-0500-000000000000}">
      <formula1>L_MODALIDADES</formula1>
    </dataValidation>
    <dataValidation type="list" allowBlank="1" sqref="H8:AE91" xr:uid="{00000000-0002-0000-0500-000001000000}">
      <formula1>"X"</formula1>
    </dataValidation>
  </dataValidations>
  <pageMargins left="0.75" right="0.75" top="1" bottom="1"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D999"/>
  <sheetViews>
    <sheetView topLeftCell="A9" zoomScale="180" zoomScaleNormal="180" workbookViewId="0">
      <selection activeCell="B8" sqref="B8"/>
    </sheetView>
  </sheetViews>
  <sheetFormatPr baseColWidth="10" defaultColWidth="14.453125" defaultRowHeight="15" customHeight="1" x14ac:dyDescent="0.35"/>
  <cols>
    <col min="1" max="1" width="38" customWidth="1"/>
    <col min="2" max="2" width="100" customWidth="1"/>
    <col min="3" max="4" width="8.6328125" style="79" customWidth="1"/>
    <col min="5" max="6" width="8.6328125" customWidth="1"/>
  </cols>
  <sheetData>
    <row r="1" spans="1:4" ht="27.75" customHeight="1" x14ac:dyDescent="0.35">
      <c r="A1" s="114" t="s">
        <v>171</v>
      </c>
      <c r="B1" s="101"/>
    </row>
    <row r="2" spans="1:4" ht="18" customHeight="1" x14ac:dyDescent="0.35">
      <c r="A2" s="115" t="s">
        <v>173</v>
      </c>
      <c r="B2" s="101"/>
    </row>
    <row r="3" spans="1:4" ht="27.75" customHeight="1" x14ac:dyDescent="0.35">
      <c r="A3" s="105" t="s">
        <v>175</v>
      </c>
      <c r="B3" s="106"/>
    </row>
    <row r="4" spans="1:4" ht="14.25" customHeight="1" x14ac:dyDescent="0.35">
      <c r="A4" s="1"/>
      <c r="B4" s="1"/>
    </row>
    <row r="5" spans="1:4" ht="39.75" customHeight="1" x14ac:dyDescent="0.35">
      <c r="A5" s="7" t="s">
        <v>67</v>
      </c>
      <c r="B5" s="20">
        <f>'1. IDENTIFICACIÓN'!B6</f>
        <v>0</v>
      </c>
    </row>
    <row r="6" spans="1:4" ht="30" customHeight="1" x14ac:dyDescent="0.35">
      <c r="A6" s="6" t="s">
        <v>177</v>
      </c>
      <c r="B6" s="20">
        <f>'1. IDENTIFICACIÓN'!B25</f>
        <v>0</v>
      </c>
    </row>
    <row r="7" spans="1:4" ht="30" customHeight="1" x14ac:dyDescent="0.35">
      <c r="A7" s="4" t="s">
        <v>178</v>
      </c>
      <c r="B7" s="20">
        <f>'1. IDENTIFICACIÓN'!B13</f>
        <v>0</v>
      </c>
    </row>
    <row r="8" spans="1:4" ht="24" customHeight="1" x14ac:dyDescent="0.35">
      <c r="A8" s="7" t="s">
        <v>180</v>
      </c>
      <c r="B8" s="20">
        <f>'1. IDENTIFICACIÓN'!B7</f>
        <v>0</v>
      </c>
    </row>
    <row r="9" spans="1:4" ht="60" customHeight="1" x14ac:dyDescent="0.35">
      <c r="A9" s="7" t="s">
        <v>182</v>
      </c>
      <c r="B9" s="20">
        <f>'4. MARCO LÓGICO'!B4</f>
        <v>0</v>
      </c>
    </row>
    <row r="10" spans="1:4" ht="60" customHeight="1" x14ac:dyDescent="0.35">
      <c r="A10" s="7" t="s">
        <v>183</v>
      </c>
      <c r="B10" s="20">
        <f>'4. MARCO LÓGICO'!B5</f>
        <v>0</v>
      </c>
    </row>
    <row r="11" spans="1:4" ht="79.5" customHeight="1" x14ac:dyDescent="0.35">
      <c r="A11" s="7" t="s">
        <v>184</v>
      </c>
      <c r="B11" s="20" t="str">
        <f>IF('4. MARCO LÓGICO'!B7="","","R1: "&amp;'4. MARCO LÓGICO'!B7)&amp;IF('4. MARCO LÓGICO'!B8="","",IF('4. MARCO LÓGICO'!B7="","",CHAR(10))&amp;"R2: "&amp;'4. MARCO LÓGICO'!B8)&amp;IF('4. MARCO LÓGICO'!B9="","",CHAR(10)&amp;"R3: "&amp;'4. MARCO LÓGICO'!B9)&amp;IF('4. MARCO LÓGICO'!B10="","",CHAR(10)&amp;"R4: "&amp;'4. MARCO LÓGICO'!B10)</f>
        <v/>
      </c>
    </row>
    <row r="12" spans="1:4" ht="33" customHeight="1" x14ac:dyDescent="0.35">
      <c r="A12" s="7" t="s">
        <v>191</v>
      </c>
      <c r="B12" s="68">
        <f>'5. POG'!D94</f>
        <v>0</v>
      </c>
    </row>
    <row r="13" spans="1:4" ht="21.75" customHeight="1" x14ac:dyDescent="0.35">
      <c r="A13" s="7" t="s">
        <v>195</v>
      </c>
      <c r="B13" s="21" t="str">
        <f>IF('1. IDENTIFICACIÓN'!B11="","",'1. IDENTIFICACIÓN'!B11&amp;" meses")</f>
        <v/>
      </c>
    </row>
    <row r="14" spans="1:4" ht="31.5" customHeight="1" x14ac:dyDescent="0.35">
      <c r="A14" s="7" t="s">
        <v>197</v>
      </c>
      <c r="B14" s="21" cm="1">
        <f t="array" ref="B14:D14">'3. ESTRUCTURACIÓN'!B57:D57</f>
        <v>0</v>
      </c>
      <c r="C14" s="79">
        <v>0</v>
      </c>
      <c r="D14" s="79">
        <v>0</v>
      </c>
    </row>
    <row r="15" spans="1:4" ht="21.75" customHeight="1" x14ac:dyDescent="0.35">
      <c r="A15" s="7" t="s">
        <v>201</v>
      </c>
      <c r="B15" s="67">
        <f>'3. ESTRUCTURACIÓN'!C36</f>
        <v>0</v>
      </c>
    </row>
    <row r="16" spans="1:4" ht="21.75" customHeight="1" x14ac:dyDescent="0.35">
      <c r="A16" s="7" t="s">
        <v>203</v>
      </c>
      <c r="B16" s="67">
        <f>'3. ESTRUCTURACIÓN'!D36</f>
        <v>0</v>
      </c>
    </row>
    <row r="17" spans="1:2" ht="21.75" customHeight="1" x14ac:dyDescent="0.35">
      <c r="A17" s="7" t="s">
        <v>206</v>
      </c>
      <c r="B17" s="67">
        <f>SUM('3. ESTRUCTURACIÓN'!C36,'3. ESTRUCTURACIÓN'!D36)</f>
        <v>0</v>
      </c>
    </row>
    <row r="18" spans="1:2" ht="14.25" customHeight="1" x14ac:dyDescent="0.35">
      <c r="A18" s="7" t="s">
        <v>94</v>
      </c>
      <c r="B18" s="67">
        <f>'1. IDENTIFICACIÓN'!B8</f>
        <v>0</v>
      </c>
    </row>
    <row r="19" spans="1:2" ht="14.25" customHeight="1" x14ac:dyDescent="0.35">
      <c r="A19" s="7" t="s">
        <v>98</v>
      </c>
      <c r="B19" s="67">
        <f>'1. IDENTIFICACIÓN'!B9</f>
        <v>0</v>
      </c>
    </row>
    <row r="20" spans="1:2" ht="14.25" customHeight="1" x14ac:dyDescent="0.35">
      <c r="A20" s="7" t="s">
        <v>101</v>
      </c>
      <c r="B20" s="67">
        <f>'1. IDENTIFICACIÓN'!B10</f>
        <v>0</v>
      </c>
    </row>
    <row r="21" spans="1:2" ht="14.25" customHeight="1" x14ac:dyDescent="0.35">
      <c r="A21" s="1"/>
      <c r="B21" s="1"/>
    </row>
    <row r="22" spans="1:2" ht="14.25" customHeight="1" x14ac:dyDescent="0.35">
      <c r="A22" s="1"/>
      <c r="B22" s="1"/>
    </row>
    <row r="23" spans="1:2" ht="14.25" customHeight="1" x14ac:dyDescent="0.35">
      <c r="A23" s="1"/>
      <c r="B23" s="1"/>
    </row>
    <row r="24" spans="1:2" ht="14.25" customHeight="1" x14ac:dyDescent="0.35">
      <c r="A24" s="1"/>
      <c r="B24" s="1"/>
    </row>
    <row r="25" spans="1:2" ht="14.25" customHeight="1" x14ac:dyDescent="0.35">
      <c r="A25" s="1"/>
      <c r="B25" s="1"/>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5.75" customHeight="1" x14ac:dyDescent="0.35"/>
    <row r="221" spans="1:2" ht="15.75" customHeight="1" x14ac:dyDescent="0.35"/>
    <row r="222" spans="1:2" ht="15.75" customHeight="1" x14ac:dyDescent="0.35"/>
    <row r="223" spans="1:2" ht="15.75" customHeight="1" x14ac:dyDescent="0.35"/>
    <row r="224" spans="1:2"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3">
    <mergeCell ref="A1:B1"/>
    <mergeCell ref="A2:B2"/>
    <mergeCell ref="A3:B3"/>
  </mergeCells>
  <pageMargins left="0.75" right="0.75" top="1" bottom="1"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00"/>
  <sheetViews>
    <sheetView showGridLines="0" zoomScale="170" zoomScaleNormal="170" workbookViewId="0"/>
  </sheetViews>
  <sheetFormatPr baseColWidth="10" defaultColWidth="14.453125" defaultRowHeight="15" customHeight="1" x14ac:dyDescent="0.35"/>
  <cols>
    <col min="1" max="1" width="118" customWidth="1"/>
    <col min="2" max="2" width="8" customWidth="1"/>
    <col min="3" max="4" width="8.6328125" customWidth="1"/>
    <col min="5" max="5" width="6" customWidth="1"/>
    <col min="6" max="6" width="8.6328125" customWidth="1"/>
  </cols>
  <sheetData>
    <row r="1" spans="1:5" ht="30" customHeight="1" x14ac:dyDescent="0.35">
      <c r="A1" s="29" t="s">
        <v>217</v>
      </c>
      <c r="B1" s="1"/>
      <c r="E1" s="1"/>
    </row>
    <row r="2" spans="1:5" ht="27.75" customHeight="1" x14ac:dyDescent="0.35">
      <c r="A2" s="30" t="s">
        <v>218</v>
      </c>
      <c r="B2" s="1"/>
      <c r="E2" s="1"/>
    </row>
    <row r="3" spans="1:5" ht="14.5" x14ac:dyDescent="0.35">
      <c r="A3" s="1"/>
      <c r="B3" s="1"/>
      <c r="E3" s="1"/>
    </row>
    <row r="4" spans="1:5" ht="15" customHeight="1" x14ac:dyDescent="0.35">
      <c r="A4" s="2" t="s">
        <v>219</v>
      </c>
      <c r="B4" s="1"/>
      <c r="E4" s="31">
        <f>IFERROR(VALUE(TRIM(SUBSTITUTE(MID('1. IDENTIFICACIÓN'!B8,4,3),".",""))),0)</f>
        <v>0</v>
      </c>
    </row>
    <row r="5" spans="1:5" ht="15" customHeight="1" x14ac:dyDescent="0.35">
      <c r="A5" s="32" t="str">
        <f>IF('1. IDENTIFICACIÓN'!B8="","— Aún no se ha seleccionado el ODS prioritario en la hoja «1. IDENTIFICACIÓN» —",'1. IDENTIFICACIÓN'!B8)</f>
        <v>— Aún no se ha seleccionado el ODS prioritario en la hoja «1. IDENTIFICACIÓN» —</v>
      </c>
      <c r="B5" s="1"/>
      <c r="E5" s="1"/>
    </row>
    <row r="6" spans="1:5" ht="14.5" x14ac:dyDescent="0.35">
      <c r="A6" s="1"/>
      <c r="B6" s="1"/>
      <c r="E6" s="1"/>
    </row>
    <row r="7" spans="1:5" ht="19.5" customHeight="1" x14ac:dyDescent="0.35">
      <c r="A7" s="33" t="s">
        <v>220</v>
      </c>
      <c r="B7" s="1"/>
      <c r="E7" s="1"/>
    </row>
    <row r="8" spans="1:5" ht="15" customHeight="1" x14ac:dyDescent="0.35">
      <c r="A8" s="32" t="str">
        <f t="shared" ref="A8:A26" si="0">IF($E$4=0,"",IF(ROW()-7&lt;=COUNTIF($B$31:$B$199,$E$4),INDEX($A$31:$A$199,MATCH($E$4,$B$31:$B$199,0)+ROW()-8),""))</f>
        <v/>
      </c>
      <c r="B8" s="1"/>
      <c r="E8" s="1"/>
    </row>
    <row r="9" spans="1:5" ht="15" customHeight="1" x14ac:dyDescent="0.35">
      <c r="A9" s="32" t="str">
        <f t="shared" si="0"/>
        <v/>
      </c>
      <c r="B9" s="1"/>
      <c r="E9" s="1"/>
    </row>
    <row r="10" spans="1:5" ht="15" customHeight="1" x14ac:dyDescent="0.35">
      <c r="A10" s="32" t="str">
        <f t="shared" si="0"/>
        <v/>
      </c>
      <c r="B10" s="1"/>
      <c r="E10" s="1"/>
    </row>
    <row r="11" spans="1:5" ht="15" customHeight="1" x14ac:dyDescent="0.35">
      <c r="A11" s="32" t="str">
        <f t="shared" si="0"/>
        <v/>
      </c>
      <c r="B11" s="1"/>
      <c r="E11" s="1"/>
    </row>
    <row r="12" spans="1:5" ht="15" customHeight="1" x14ac:dyDescent="0.35">
      <c r="A12" s="32" t="str">
        <f t="shared" si="0"/>
        <v/>
      </c>
      <c r="B12" s="1"/>
      <c r="E12" s="1"/>
    </row>
    <row r="13" spans="1:5" ht="15" customHeight="1" x14ac:dyDescent="0.35">
      <c r="A13" s="32" t="str">
        <f t="shared" si="0"/>
        <v/>
      </c>
      <c r="B13" s="1"/>
      <c r="E13" s="1"/>
    </row>
    <row r="14" spans="1:5" ht="15" customHeight="1" x14ac:dyDescent="0.35">
      <c r="A14" s="32" t="str">
        <f t="shared" si="0"/>
        <v/>
      </c>
      <c r="B14" s="1"/>
      <c r="E14" s="1"/>
    </row>
    <row r="15" spans="1:5" ht="15" customHeight="1" x14ac:dyDescent="0.35">
      <c r="A15" s="32" t="str">
        <f t="shared" si="0"/>
        <v/>
      </c>
      <c r="B15" s="1"/>
      <c r="E15" s="1"/>
    </row>
    <row r="16" spans="1:5" ht="15" customHeight="1" x14ac:dyDescent="0.35">
      <c r="A16" s="32" t="str">
        <f t="shared" si="0"/>
        <v/>
      </c>
      <c r="B16" s="1"/>
      <c r="E16" s="1"/>
    </row>
    <row r="17" spans="1:5" ht="15" customHeight="1" x14ac:dyDescent="0.35">
      <c r="A17" s="32" t="str">
        <f t="shared" si="0"/>
        <v/>
      </c>
      <c r="B17" s="1"/>
      <c r="E17" s="1"/>
    </row>
    <row r="18" spans="1:5" ht="15" customHeight="1" x14ac:dyDescent="0.35">
      <c r="A18" s="32" t="str">
        <f t="shared" si="0"/>
        <v/>
      </c>
      <c r="B18" s="1"/>
      <c r="E18" s="1"/>
    </row>
    <row r="19" spans="1:5" ht="15" customHeight="1" x14ac:dyDescent="0.35">
      <c r="A19" s="32" t="str">
        <f t="shared" si="0"/>
        <v/>
      </c>
      <c r="B19" s="1"/>
      <c r="E19" s="1"/>
    </row>
    <row r="20" spans="1:5" ht="15" customHeight="1" x14ac:dyDescent="0.35">
      <c r="A20" s="32" t="str">
        <f t="shared" si="0"/>
        <v/>
      </c>
      <c r="B20" s="1"/>
      <c r="E20" s="1"/>
    </row>
    <row r="21" spans="1:5" ht="15" customHeight="1" x14ac:dyDescent="0.35">
      <c r="A21" s="32" t="str">
        <f t="shared" si="0"/>
        <v/>
      </c>
      <c r="B21" s="1"/>
      <c r="E21" s="1"/>
    </row>
    <row r="22" spans="1:5" ht="15" customHeight="1" x14ac:dyDescent="0.35">
      <c r="A22" s="32" t="str">
        <f t="shared" si="0"/>
        <v/>
      </c>
      <c r="B22" s="1"/>
      <c r="E22" s="1"/>
    </row>
    <row r="23" spans="1:5" ht="15" customHeight="1" x14ac:dyDescent="0.35">
      <c r="A23" s="32" t="str">
        <f t="shared" si="0"/>
        <v/>
      </c>
      <c r="B23" s="1"/>
      <c r="E23" s="1"/>
    </row>
    <row r="24" spans="1:5" ht="15" customHeight="1" x14ac:dyDescent="0.35">
      <c r="A24" s="32" t="str">
        <f t="shared" si="0"/>
        <v/>
      </c>
      <c r="B24" s="1"/>
      <c r="E24" s="1"/>
    </row>
    <row r="25" spans="1:5" ht="15" customHeight="1" x14ac:dyDescent="0.35">
      <c r="A25" s="32" t="str">
        <f t="shared" si="0"/>
        <v/>
      </c>
      <c r="B25" s="1"/>
      <c r="E25" s="1"/>
    </row>
    <row r="26" spans="1:5" ht="15" customHeight="1" x14ac:dyDescent="0.35">
      <c r="A26" s="32" t="str">
        <f t="shared" si="0"/>
        <v/>
      </c>
      <c r="B26" s="1"/>
      <c r="E26" s="1"/>
    </row>
    <row r="27" spans="1:5" ht="15.75" customHeight="1" x14ac:dyDescent="0.35">
      <c r="A27" s="1"/>
      <c r="B27" s="1"/>
      <c r="E27" s="1"/>
    </row>
    <row r="28" spans="1:5" ht="15.75" customHeight="1" x14ac:dyDescent="0.35">
      <c r="A28" s="1"/>
      <c r="B28" s="1"/>
      <c r="E28" s="1"/>
    </row>
    <row r="29" spans="1:5" ht="19.5" customHeight="1" x14ac:dyDescent="0.35">
      <c r="A29" s="33" t="s">
        <v>221</v>
      </c>
      <c r="B29" s="1"/>
      <c r="E29" s="1"/>
    </row>
    <row r="30" spans="1:5" ht="15" customHeight="1" x14ac:dyDescent="0.35">
      <c r="A30" s="2" t="s">
        <v>222</v>
      </c>
      <c r="B30" s="2" t="s">
        <v>223</v>
      </c>
      <c r="E30" s="1"/>
    </row>
    <row r="31" spans="1:5" ht="15" customHeight="1" x14ac:dyDescent="0.35">
      <c r="A31" s="8" t="s">
        <v>224</v>
      </c>
      <c r="B31" s="34">
        <v>1</v>
      </c>
      <c r="E31" s="1"/>
    </row>
    <row r="32" spans="1:5" ht="15" customHeight="1" x14ac:dyDescent="0.35">
      <c r="A32" s="8" t="s">
        <v>225</v>
      </c>
      <c r="B32" s="34">
        <v>1</v>
      </c>
      <c r="E32" s="1"/>
    </row>
    <row r="33" spans="1:5" ht="15" customHeight="1" x14ac:dyDescent="0.35">
      <c r="A33" s="8" t="s">
        <v>226</v>
      </c>
      <c r="B33" s="34">
        <v>1</v>
      </c>
      <c r="E33" s="1"/>
    </row>
    <row r="34" spans="1:5" ht="15" customHeight="1" x14ac:dyDescent="0.35">
      <c r="A34" s="8" t="s">
        <v>227</v>
      </c>
      <c r="B34" s="34">
        <v>1</v>
      </c>
      <c r="E34" s="1"/>
    </row>
    <row r="35" spans="1:5" ht="15" customHeight="1" x14ac:dyDescent="0.35">
      <c r="A35" s="8" t="s">
        <v>228</v>
      </c>
      <c r="B35" s="34">
        <v>1</v>
      </c>
      <c r="E35" s="1"/>
    </row>
    <row r="36" spans="1:5" ht="15" customHeight="1" x14ac:dyDescent="0.35">
      <c r="A36" s="8" t="s">
        <v>229</v>
      </c>
      <c r="B36" s="34">
        <v>1</v>
      </c>
      <c r="E36" s="1"/>
    </row>
    <row r="37" spans="1:5" ht="15" customHeight="1" x14ac:dyDescent="0.35">
      <c r="A37" s="8" t="s">
        <v>230</v>
      </c>
      <c r="B37" s="34">
        <v>1</v>
      </c>
      <c r="E37" s="1"/>
    </row>
    <row r="38" spans="1:5" ht="15" customHeight="1" x14ac:dyDescent="0.35">
      <c r="A38" s="8" t="s">
        <v>231</v>
      </c>
      <c r="B38" s="34">
        <v>2</v>
      </c>
      <c r="E38" s="1"/>
    </row>
    <row r="39" spans="1:5" ht="15" customHeight="1" x14ac:dyDescent="0.35">
      <c r="A39" s="8" t="s">
        <v>232</v>
      </c>
      <c r="B39" s="34">
        <v>2</v>
      </c>
      <c r="E39" s="1"/>
    </row>
    <row r="40" spans="1:5" ht="15" customHeight="1" x14ac:dyDescent="0.35">
      <c r="A40" s="8" t="s">
        <v>233</v>
      </c>
      <c r="B40" s="34">
        <v>2</v>
      </c>
      <c r="E40" s="1"/>
    </row>
    <row r="41" spans="1:5" ht="15" customHeight="1" x14ac:dyDescent="0.35">
      <c r="A41" s="8" t="s">
        <v>234</v>
      </c>
      <c r="B41" s="34">
        <v>2</v>
      </c>
      <c r="E41" s="1"/>
    </row>
    <row r="42" spans="1:5" ht="15" customHeight="1" x14ac:dyDescent="0.35">
      <c r="A42" s="8" t="s">
        <v>235</v>
      </c>
      <c r="B42" s="34">
        <v>2</v>
      </c>
      <c r="E42" s="1"/>
    </row>
    <row r="43" spans="1:5" ht="15" customHeight="1" x14ac:dyDescent="0.35">
      <c r="A43" s="8" t="s">
        <v>236</v>
      </c>
      <c r="B43" s="34">
        <v>2</v>
      </c>
      <c r="E43" s="1"/>
    </row>
    <row r="44" spans="1:5" ht="15" customHeight="1" x14ac:dyDescent="0.35">
      <c r="A44" s="8" t="s">
        <v>237</v>
      </c>
      <c r="B44" s="34">
        <v>2</v>
      </c>
      <c r="E44" s="1"/>
    </row>
    <row r="45" spans="1:5" ht="15" customHeight="1" x14ac:dyDescent="0.35">
      <c r="A45" s="8" t="s">
        <v>238</v>
      </c>
      <c r="B45" s="34">
        <v>2</v>
      </c>
      <c r="E45" s="1"/>
    </row>
    <row r="46" spans="1:5" ht="15" customHeight="1" x14ac:dyDescent="0.35">
      <c r="A46" s="8" t="s">
        <v>239</v>
      </c>
      <c r="B46" s="34">
        <v>3</v>
      </c>
      <c r="E46" s="1"/>
    </row>
    <row r="47" spans="1:5" ht="15" customHeight="1" x14ac:dyDescent="0.35">
      <c r="A47" s="8" t="s">
        <v>240</v>
      </c>
      <c r="B47" s="34">
        <v>3</v>
      </c>
      <c r="E47" s="1"/>
    </row>
    <row r="48" spans="1:5" ht="15" customHeight="1" x14ac:dyDescent="0.35">
      <c r="A48" s="8" t="s">
        <v>241</v>
      </c>
      <c r="B48" s="34">
        <v>3</v>
      </c>
      <c r="E48" s="1"/>
    </row>
    <row r="49" spans="1:5" ht="15" customHeight="1" x14ac:dyDescent="0.35">
      <c r="A49" s="8" t="s">
        <v>242</v>
      </c>
      <c r="B49" s="34">
        <v>3</v>
      </c>
      <c r="E49" s="1"/>
    </row>
    <row r="50" spans="1:5" ht="15" customHeight="1" x14ac:dyDescent="0.35">
      <c r="A50" s="8" t="s">
        <v>243</v>
      </c>
      <c r="B50" s="34">
        <v>3</v>
      </c>
      <c r="E50" s="1"/>
    </row>
    <row r="51" spans="1:5" ht="15" customHeight="1" x14ac:dyDescent="0.35">
      <c r="A51" s="8" t="s">
        <v>244</v>
      </c>
      <c r="B51" s="34">
        <v>3</v>
      </c>
      <c r="E51" s="1"/>
    </row>
    <row r="52" spans="1:5" ht="15" customHeight="1" x14ac:dyDescent="0.35">
      <c r="A52" s="8" t="s">
        <v>245</v>
      </c>
      <c r="B52" s="34">
        <v>3</v>
      </c>
      <c r="E52" s="1"/>
    </row>
    <row r="53" spans="1:5" ht="15" customHeight="1" x14ac:dyDescent="0.35">
      <c r="A53" s="8" t="s">
        <v>246</v>
      </c>
      <c r="B53" s="34">
        <v>3</v>
      </c>
      <c r="E53" s="1"/>
    </row>
    <row r="54" spans="1:5" ht="15" customHeight="1" x14ac:dyDescent="0.35">
      <c r="A54" s="8" t="s">
        <v>247</v>
      </c>
      <c r="B54" s="34">
        <v>3</v>
      </c>
      <c r="E54" s="1"/>
    </row>
    <row r="55" spans="1:5" ht="15" customHeight="1" x14ac:dyDescent="0.35">
      <c r="A55" s="8" t="s">
        <v>248</v>
      </c>
      <c r="B55" s="34">
        <v>3</v>
      </c>
      <c r="E55" s="1"/>
    </row>
    <row r="56" spans="1:5" ht="15" customHeight="1" x14ac:dyDescent="0.35">
      <c r="A56" s="8" t="s">
        <v>249</v>
      </c>
      <c r="B56" s="34">
        <v>3</v>
      </c>
      <c r="E56" s="1"/>
    </row>
    <row r="57" spans="1:5" ht="15" customHeight="1" x14ac:dyDescent="0.35">
      <c r="A57" s="8" t="s">
        <v>250</v>
      </c>
      <c r="B57" s="34">
        <v>3</v>
      </c>
      <c r="E57" s="1"/>
    </row>
    <row r="58" spans="1:5" ht="15" customHeight="1" x14ac:dyDescent="0.35">
      <c r="A58" s="8" t="s">
        <v>251</v>
      </c>
      <c r="B58" s="34">
        <v>3</v>
      </c>
      <c r="E58" s="1"/>
    </row>
    <row r="59" spans="1:5" ht="15" customHeight="1" x14ac:dyDescent="0.35">
      <c r="A59" s="8" t="s">
        <v>252</v>
      </c>
      <c r="B59" s="34">
        <v>4</v>
      </c>
      <c r="E59" s="1"/>
    </row>
    <row r="60" spans="1:5" ht="15" customHeight="1" x14ac:dyDescent="0.35">
      <c r="A60" s="8" t="s">
        <v>253</v>
      </c>
      <c r="B60" s="34">
        <v>4</v>
      </c>
      <c r="E60" s="1"/>
    </row>
    <row r="61" spans="1:5" ht="15" customHeight="1" x14ac:dyDescent="0.35">
      <c r="A61" s="8" t="s">
        <v>254</v>
      </c>
      <c r="B61" s="34">
        <v>4</v>
      </c>
      <c r="E61" s="1"/>
    </row>
    <row r="62" spans="1:5" ht="15" customHeight="1" x14ac:dyDescent="0.35">
      <c r="A62" s="8" t="s">
        <v>255</v>
      </c>
      <c r="B62" s="34">
        <v>4</v>
      </c>
      <c r="E62" s="1"/>
    </row>
    <row r="63" spans="1:5" ht="15" customHeight="1" x14ac:dyDescent="0.35">
      <c r="A63" s="8" t="s">
        <v>256</v>
      </c>
      <c r="B63" s="34">
        <v>4</v>
      </c>
      <c r="E63" s="1"/>
    </row>
    <row r="64" spans="1:5" ht="15" customHeight="1" x14ac:dyDescent="0.35">
      <c r="A64" s="8" t="s">
        <v>257</v>
      </c>
      <c r="B64" s="34">
        <v>4</v>
      </c>
      <c r="E64" s="1"/>
    </row>
    <row r="65" spans="1:5" ht="15" customHeight="1" x14ac:dyDescent="0.35">
      <c r="A65" s="8" t="s">
        <v>258</v>
      </c>
      <c r="B65" s="34">
        <v>4</v>
      </c>
      <c r="E65" s="1"/>
    </row>
    <row r="66" spans="1:5" ht="15" customHeight="1" x14ac:dyDescent="0.35">
      <c r="A66" s="8" t="s">
        <v>259</v>
      </c>
      <c r="B66" s="34">
        <v>4</v>
      </c>
      <c r="E66" s="1"/>
    </row>
    <row r="67" spans="1:5" ht="15" customHeight="1" x14ac:dyDescent="0.35">
      <c r="A67" s="8" t="s">
        <v>260</v>
      </c>
      <c r="B67" s="34">
        <v>4</v>
      </c>
      <c r="E67" s="1"/>
    </row>
    <row r="68" spans="1:5" ht="15" customHeight="1" x14ac:dyDescent="0.35">
      <c r="A68" s="8" t="s">
        <v>261</v>
      </c>
      <c r="B68" s="34">
        <v>4</v>
      </c>
      <c r="E68" s="1"/>
    </row>
    <row r="69" spans="1:5" ht="15" customHeight="1" x14ac:dyDescent="0.35">
      <c r="A69" s="8" t="s">
        <v>262</v>
      </c>
      <c r="B69" s="34">
        <v>5</v>
      </c>
      <c r="E69" s="1"/>
    </row>
    <row r="70" spans="1:5" ht="15" customHeight="1" x14ac:dyDescent="0.35">
      <c r="A70" s="8" t="s">
        <v>263</v>
      </c>
      <c r="B70" s="34">
        <v>5</v>
      </c>
      <c r="E70" s="1"/>
    </row>
    <row r="71" spans="1:5" ht="15" customHeight="1" x14ac:dyDescent="0.35">
      <c r="A71" s="8" t="s">
        <v>264</v>
      </c>
      <c r="B71" s="34">
        <v>5</v>
      </c>
      <c r="E71" s="1"/>
    </row>
    <row r="72" spans="1:5" ht="15" customHeight="1" x14ac:dyDescent="0.35">
      <c r="A72" s="8" t="s">
        <v>265</v>
      </c>
      <c r="B72" s="34">
        <v>5</v>
      </c>
      <c r="E72" s="1"/>
    </row>
    <row r="73" spans="1:5" ht="15" customHeight="1" x14ac:dyDescent="0.35">
      <c r="A73" s="8" t="s">
        <v>266</v>
      </c>
      <c r="B73" s="34">
        <v>5</v>
      </c>
      <c r="E73" s="1"/>
    </row>
    <row r="74" spans="1:5" ht="15" customHeight="1" x14ac:dyDescent="0.35">
      <c r="A74" s="8" t="s">
        <v>267</v>
      </c>
      <c r="B74" s="34">
        <v>5</v>
      </c>
      <c r="E74" s="1"/>
    </row>
    <row r="75" spans="1:5" ht="15" customHeight="1" x14ac:dyDescent="0.35">
      <c r="A75" s="8" t="s">
        <v>268</v>
      </c>
      <c r="B75" s="34">
        <v>5</v>
      </c>
      <c r="E75" s="1"/>
    </row>
    <row r="76" spans="1:5" ht="15" customHeight="1" x14ac:dyDescent="0.35">
      <c r="A76" s="8" t="s">
        <v>269</v>
      </c>
      <c r="B76" s="34">
        <v>5</v>
      </c>
      <c r="E76" s="1"/>
    </row>
    <row r="77" spans="1:5" ht="15" customHeight="1" x14ac:dyDescent="0.35">
      <c r="A77" s="8" t="s">
        <v>270</v>
      </c>
      <c r="B77" s="34">
        <v>5</v>
      </c>
      <c r="E77" s="1"/>
    </row>
    <row r="78" spans="1:5" ht="15" customHeight="1" x14ac:dyDescent="0.35">
      <c r="A78" s="8" t="s">
        <v>271</v>
      </c>
      <c r="B78" s="34">
        <v>6</v>
      </c>
      <c r="E78" s="1"/>
    </row>
    <row r="79" spans="1:5" ht="15" customHeight="1" x14ac:dyDescent="0.35">
      <c r="A79" s="8" t="s">
        <v>272</v>
      </c>
      <c r="B79" s="34">
        <v>6</v>
      </c>
      <c r="E79" s="1"/>
    </row>
    <row r="80" spans="1:5" ht="15" customHeight="1" x14ac:dyDescent="0.35">
      <c r="A80" s="8" t="s">
        <v>273</v>
      </c>
      <c r="B80" s="34">
        <v>6</v>
      </c>
      <c r="E80" s="1"/>
    </row>
    <row r="81" spans="1:5" ht="15" customHeight="1" x14ac:dyDescent="0.35">
      <c r="A81" s="8" t="s">
        <v>274</v>
      </c>
      <c r="B81" s="34">
        <v>6</v>
      </c>
      <c r="E81" s="1"/>
    </row>
    <row r="82" spans="1:5" ht="15" customHeight="1" x14ac:dyDescent="0.35">
      <c r="A82" s="8" t="s">
        <v>275</v>
      </c>
      <c r="B82" s="34">
        <v>6</v>
      </c>
      <c r="E82" s="1"/>
    </row>
    <row r="83" spans="1:5" ht="15" customHeight="1" x14ac:dyDescent="0.35">
      <c r="A83" s="8" t="s">
        <v>276</v>
      </c>
      <c r="B83" s="34">
        <v>6</v>
      </c>
      <c r="E83" s="1"/>
    </row>
    <row r="84" spans="1:5" ht="15" customHeight="1" x14ac:dyDescent="0.35">
      <c r="A84" s="8" t="s">
        <v>277</v>
      </c>
      <c r="B84" s="34">
        <v>6</v>
      </c>
      <c r="E84" s="1"/>
    </row>
    <row r="85" spans="1:5" ht="15" customHeight="1" x14ac:dyDescent="0.35">
      <c r="A85" s="8" t="s">
        <v>278</v>
      </c>
      <c r="B85" s="34">
        <v>6</v>
      </c>
      <c r="E85" s="1"/>
    </row>
    <row r="86" spans="1:5" ht="15" customHeight="1" x14ac:dyDescent="0.35">
      <c r="A86" s="8" t="s">
        <v>279</v>
      </c>
      <c r="B86" s="34">
        <v>7</v>
      </c>
      <c r="E86" s="1"/>
    </row>
    <row r="87" spans="1:5" ht="15" customHeight="1" x14ac:dyDescent="0.35">
      <c r="A87" s="8" t="s">
        <v>280</v>
      </c>
      <c r="B87" s="34">
        <v>7</v>
      </c>
      <c r="E87" s="1"/>
    </row>
    <row r="88" spans="1:5" ht="15" customHeight="1" x14ac:dyDescent="0.35">
      <c r="A88" s="8" t="s">
        <v>281</v>
      </c>
      <c r="B88" s="34">
        <v>7</v>
      </c>
      <c r="E88" s="1"/>
    </row>
    <row r="89" spans="1:5" ht="15" customHeight="1" x14ac:dyDescent="0.35">
      <c r="A89" s="8" t="s">
        <v>282</v>
      </c>
      <c r="B89" s="34">
        <v>7</v>
      </c>
      <c r="E89" s="1"/>
    </row>
    <row r="90" spans="1:5" ht="15" customHeight="1" x14ac:dyDescent="0.35">
      <c r="A90" s="8" t="s">
        <v>283</v>
      </c>
      <c r="B90" s="34">
        <v>7</v>
      </c>
      <c r="E90" s="1"/>
    </row>
    <row r="91" spans="1:5" ht="15" customHeight="1" x14ac:dyDescent="0.35">
      <c r="A91" s="8" t="s">
        <v>284</v>
      </c>
      <c r="B91" s="34">
        <v>8</v>
      </c>
      <c r="E91" s="1"/>
    </row>
    <row r="92" spans="1:5" ht="15" customHeight="1" x14ac:dyDescent="0.35">
      <c r="A92" s="8" t="s">
        <v>285</v>
      </c>
      <c r="B92" s="34">
        <v>8</v>
      </c>
      <c r="E92" s="1"/>
    </row>
    <row r="93" spans="1:5" ht="15" customHeight="1" x14ac:dyDescent="0.35">
      <c r="A93" s="8" t="s">
        <v>286</v>
      </c>
      <c r="B93" s="34">
        <v>8</v>
      </c>
      <c r="E93" s="1"/>
    </row>
    <row r="94" spans="1:5" ht="15" customHeight="1" x14ac:dyDescent="0.35">
      <c r="A94" s="8" t="s">
        <v>287</v>
      </c>
      <c r="B94" s="34">
        <v>8</v>
      </c>
      <c r="E94" s="1"/>
    </row>
    <row r="95" spans="1:5" ht="15" customHeight="1" x14ac:dyDescent="0.35">
      <c r="A95" s="8" t="s">
        <v>288</v>
      </c>
      <c r="B95" s="34">
        <v>8</v>
      </c>
      <c r="E95" s="1"/>
    </row>
    <row r="96" spans="1:5" ht="15" customHeight="1" x14ac:dyDescent="0.35">
      <c r="A96" s="8" t="s">
        <v>289</v>
      </c>
      <c r="B96" s="34">
        <v>8</v>
      </c>
      <c r="E96" s="1"/>
    </row>
    <row r="97" spans="1:5" ht="15" customHeight="1" x14ac:dyDescent="0.35">
      <c r="A97" s="8" t="s">
        <v>290</v>
      </c>
      <c r="B97" s="34">
        <v>8</v>
      </c>
      <c r="E97" s="1"/>
    </row>
    <row r="98" spans="1:5" ht="15" customHeight="1" x14ac:dyDescent="0.35">
      <c r="A98" s="8" t="s">
        <v>291</v>
      </c>
      <c r="B98" s="34">
        <v>8</v>
      </c>
      <c r="E98" s="1"/>
    </row>
    <row r="99" spans="1:5" ht="15" customHeight="1" x14ac:dyDescent="0.35">
      <c r="A99" s="8" t="s">
        <v>292</v>
      </c>
      <c r="B99" s="34">
        <v>8</v>
      </c>
      <c r="E99" s="1"/>
    </row>
    <row r="100" spans="1:5" ht="15" customHeight="1" x14ac:dyDescent="0.35">
      <c r="A100" s="8" t="s">
        <v>293</v>
      </c>
      <c r="B100" s="34">
        <v>8</v>
      </c>
      <c r="E100" s="1"/>
    </row>
    <row r="101" spans="1:5" ht="15" customHeight="1" x14ac:dyDescent="0.35">
      <c r="A101" s="8" t="s">
        <v>294</v>
      </c>
      <c r="B101" s="34">
        <v>8</v>
      </c>
      <c r="E101" s="1"/>
    </row>
    <row r="102" spans="1:5" ht="15" customHeight="1" x14ac:dyDescent="0.35">
      <c r="A102" s="8" t="s">
        <v>295</v>
      </c>
      <c r="B102" s="34">
        <v>8</v>
      </c>
      <c r="E102" s="1"/>
    </row>
    <row r="103" spans="1:5" ht="15" customHeight="1" x14ac:dyDescent="0.35">
      <c r="A103" s="8" t="s">
        <v>296</v>
      </c>
      <c r="B103" s="34">
        <v>9</v>
      </c>
      <c r="E103" s="1"/>
    </row>
    <row r="104" spans="1:5" ht="15" customHeight="1" x14ac:dyDescent="0.35">
      <c r="A104" s="8" t="s">
        <v>297</v>
      </c>
      <c r="B104" s="34">
        <v>9</v>
      </c>
      <c r="E104" s="1"/>
    </row>
    <row r="105" spans="1:5" ht="15" customHeight="1" x14ac:dyDescent="0.35">
      <c r="A105" s="8" t="s">
        <v>298</v>
      </c>
      <c r="B105" s="34">
        <v>9</v>
      </c>
      <c r="E105" s="1"/>
    </row>
    <row r="106" spans="1:5" ht="15" customHeight="1" x14ac:dyDescent="0.35">
      <c r="A106" s="8" t="s">
        <v>299</v>
      </c>
      <c r="B106" s="34">
        <v>9</v>
      </c>
      <c r="E106" s="1"/>
    </row>
    <row r="107" spans="1:5" ht="15" customHeight="1" x14ac:dyDescent="0.35">
      <c r="A107" s="8" t="s">
        <v>300</v>
      </c>
      <c r="B107" s="34">
        <v>9</v>
      </c>
      <c r="E107" s="1"/>
    </row>
    <row r="108" spans="1:5" ht="15" customHeight="1" x14ac:dyDescent="0.35">
      <c r="A108" s="8" t="s">
        <v>301</v>
      </c>
      <c r="B108" s="34">
        <v>9</v>
      </c>
      <c r="E108" s="1"/>
    </row>
    <row r="109" spans="1:5" ht="15" customHeight="1" x14ac:dyDescent="0.35">
      <c r="A109" s="8" t="s">
        <v>302</v>
      </c>
      <c r="B109" s="34">
        <v>9</v>
      </c>
      <c r="E109" s="1"/>
    </row>
    <row r="110" spans="1:5" ht="15" customHeight="1" x14ac:dyDescent="0.35">
      <c r="A110" s="8" t="s">
        <v>303</v>
      </c>
      <c r="B110" s="34">
        <v>9</v>
      </c>
      <c r="E110" s="1"/>
    </row>
    <row r="111" spans="1:5" ht="15" customHeight="1" x14ac:dyDescent="0.35">
      <c r="A111" s="8" t="s">
        <v>304</v>
      </c>
      <c r="B111" s="34">
        <v>10</v>
      </c>
      <c r="E111" s="1"/>
    </row>
    <row r="112" spans="1:5" ht="15" customHeight="1" x14ac:dyDescent="0.35">
      <c r="A112" s="8" t="s">
        <v>305</v>
      </c>
      <c r="B112" s="34">
        <v>10</v>
      </c>
      <c r="E112" s="1"/>
    </row>
    <row r="113" spans="1:5" ht="15" customHeight="1" x14ac:dyDescent="0.35">
      <c r="A113" s="8" t="s">
        <v>306</v>
      </c>
      <c r="B113" s="34">
        <v>10</v>
      </c>
      <c r="E113" s="1"/>
    </row>
    <row r="114" spans="1:5" ht="15" customHeight="1" x14ac:dyDescent="0.35">
      <c r="A114" s="8" t="s">
        <v>307</v>
      </c>
      <c r="B114" s="34">
        <v>10</v>
      </c>
      <c r="E114" s="1"/>
    </row>
    <row r="115" spans="1:5" ht="15" customHeight="1" x14ac:dyDescent="0.35">
      <c r="A115" s="8" t="s">
        <v>308</v>
      </c>
      <c r="B115" s="34">
        <v>10</v>
      </c>
      <c r="E115" s="1"/>
    </row>
    <row r="116" spans="1:5" ht="15" customHeight="1" x14ac:dyDescent="0.35">
      <c r="A116" s="8" t="s">
        <v>309</v>
      </c>
      <c r="B116" s="34">
        <v>10</v>
      </c>
      <c r="E116" s="1"/>
    </row>
    <row r="117" spans="1:5" ht="15" customHeight="1" x14ac:dyDescent="0.35">
      <c r="A117" s="8" t="s">
        <v>310</v>
      </c>
      <c r="B117" s="34">
        <v>10</v>
      </c>
      <c r="E117" s="1"/>
    </row>
    <row r="118" spans="1:5" ht="15" customHeight="1" x14ac:dyDescent="0.35">
      <c r="A118" s="8" t="s">
        <v>311</v>
      </c>
      <c r="B118" s="34">
        <v>10</v>
      </c>
      <c r="E118" s="1"/>
    </row>
    <row r="119" spans="1:5" ht="15" customHeight="1" x14ac:dyDescent="0.35">
      <c r="A119" s="8" t="s">
        <v>312</v>
      </c>
      <c r="B119" s="34">
        <v>10</v>
      </c>
      <c r="E119" s="1"/>
    </row>
    <row r="120" spans="1:5" ht="15" customHeight="1" x14ac:dyDescent="0.35">
      <c r="A120" s="8" t="s">
        <v>313</v>
      </c>
      <c r="B120" s="34">
        <v>10</v>
      </c>
      <c r="E120" s="1"/>
    </row>
    <row r="121" spans="1:5" ht="15" customHeight="1" x14ac:dyDescent="0.35">
      <c r="A121" s="8" t="s">
        <v>314</v>
      </c>
      <c r="B121" s="34">
        <v>11</v>
      </c>
      <c r="E121" s="1"/>
    </row>
    <row r="122" spans="1:5" ht="15" customHeight="1" x14ac:dyDescent="0.35">
      <c r="A122" s="8" t="s">
        <v>315</v>
      </c>
      <c r="B122" s="34">
        <v>11</v>
      </c>
      <c r="E122" s="1"/>
    </row>
    <row r="123" spans="1:5" ht="15" customHeight="1" x14ac:dyDescent="0.35">
      <c r="A123" s="8" t="s">
        <v>316</v>
      </c>
      <c r="B123" s="34">
        <v>11</v>
      </c>
      <c r="E123" s="1"/>
    </row>
    <row r="124" spans="1:5" ht="15" customHeight="1" x14ac:dyDescent="0.35">
      <c r="A124" s="8" t="s">
        <v>317</v>
      </c>
      <c r="B124" s="34">
        <v>11</v>
      </c>
      <c r="E124" s="1"/>
    </row>
    <row r="125" spans="1:5" ht="15" customHeight="1" x14ac:dyDescent="0.35">
      <c r="A125" s="8" t="s">
        <v>318</v>
      </c>
      <c r="B125" s="34">
        <v>11</v>
      </c>
      <c r="E125" s="1"/>
    </row>
    <row r="126" spans="1:5" ht="15" customHeight="1" x14ac:dyDescent="0.35">
      <c r="A126" s="8" t="s">
        <v>319</v>
      </c>
      <c r="B126" s="34">
        <v>11</v>
      </c>
      <c r="E126" s="1"/>
    </row>
    <row r="127" spans="1:5" ht="15" customHeight="1" x14ac:dyDescent="0.35">
      <c r="A127" s="8" t="s">
        <v>320</v>
      </c>
      <c r="B127" s="34">
        <v>11</v>
      </c>
      <c r="E127" s="1"/>
    </row>
    <row r="128" spans="1:5" ht="15" customHeight="1" x14ac:dyDescent="0.35">
      <c r="A128" s="8" t="s">
        <v>321</v>
      </c>
      <c r="B128" s="34">
        <v>11</v>
      </c>
      <c r="E128" s="1"/>
    </row>
    <row r="129" spans="1:5" ht="15" customHeight="1" x14ac:dyDescent="0.35">
      <c r="A129" s="8" t="s">
        <v>322</v>
      </c>
      <c r="B129" s="34">
        <v>11</v>
      </c>
      <c r="E129" s="1"/>
    </row>
    <row r="130" spans="1:5" ht="15" customHeight="1" x14ac:dyDescent="0.35">
      <c r="A130" s="8" t="s">
        <v>323</v>
      </c>
      <c r="B130" s="34">
        <v>11</v>
      </c>
      <c r="E130" s="1"/>
    </row>
    <row r="131" spans="1:5" ht="15" customHeight="1" x14ac:dyDescent="0.35">
      <c r="A131" s="8" t="s">
        <v>324</v>
      </c>
      <c r="B131" s="34">
        <v>12</v>
      </c>
      <c r="E131" s="1"/>
    </row>
    <row r="132" spans="1:5" ht="15" customHeight="1" x14ac:dyDescent="0.35">
      <c r="A132" s="8" t="s">
        <v>325</v>
      </c>
      <c r="B132" s="34">
        <v>12</v>
      </c>
      <c r="E132" s="1"/>
    </row>
    <row r="133" spans="1:5" ht="15" customHeight="1" x14ac:dyDescent="0.35">
      <c r="A133" s="8" t="s">
        <v>326</v>
      </c>
      <c r="B133" s="34">
        <v>12</v>
      </c>
      <c r="E133" s="1"/>
    </row>
    <row r="134" spans="1:5" ht="15" customHeight="1" x14ac:dyDescent="0.35">
      <c r="A134" s="8" t="s">
        <v>327</v>
      </c>
      <c r="B134" s="34">
        <v>12</v>
      </c>
      <c r="E134" s="1"/>
    </row>
    <row r="135" spans="1:5" ht="15" customHeight="1" x14ac:dyDescent="0.35">
      <c r="A135" s="8" t="s">
        <v>328</v>
      </c>
      <c r="B135" s="34">
        <v>12</v>
      </c>
      <c r="E135" s="1"/>
    </row>
    <row r="136" spans="1:5" ht="15" customHeight="1" x14ac:dyDescent="0.35">
      <c r="A136" s="8" t="s">
        <v>329</v>
      </c>
      <c r="B136" s="34">
        <v>12</v>
      </c>
      <c r="E136" s="1"/>
    </row>
    <row r="137" spans="1:5" ht="15" customHeight="1" x14ac:dyDescent="0.35">
      <c r="A137" s="8" t="s">
        <v>330</v>
      </c>
      <c r="B137" s="34">
        <v>12</v>
      </c>
      <c r="E137" s="1"/>
    </row>
    <row r="138" spans="1:5" ht="15" customHeight="1" x14ac:dyDescent="0.35">
      <c r="A138" s="8" t="s">
        <v>331</v>
      </c>
      <c r="B138" s="34">
        <v>12</v>
      </c>
      <c r="E138" s="1"/>
    </row>
    <row r="139" spans="1:5" ht="15" customHeight="1" x14ac:dyDescent="0.35">
      <c r="A139" s="8" t="s">
        <v>332</v>
      </c>
      <c r="B139" s="34">
        <v>12</v>
      </c>
      <c r="E139" s="1"/>
    </row>
    <row r="140" spans="1:5" ht="15" customHeight="1" x14ac:dyDescent="0.35">
      <c r="A140" s="8" t="s">
        <v>333</v>
      </c>
      <c r="B140" s="34">
        <v>12</v>
      </c>
      <c r="E140" s="1"/>
    </row>
    <row r="141" spans="1:5" ht="15" customHeight="1" x14ac:dyDescent="0.35">
      <c r="A141" s="8" t="s">
        <v>334</v>
      </c>
      <c r="B141" s="34">
        <v>12</v>
      </c>
      <c r="E141" s="1"/>
    </row>
    <row r="142" spans="1:5" ht="15" customHeight="1" x14ac:dyDescent="0.35">
      <c r="A142" s="8" t="s">
        <v>335</v>
      </c>
      <c r="B142" s="34">
        <v>13</v>
      </c>
      <c r="E142" s="1"/>
    </row>
    <row r="143" spans="1:5" ht="15" customHeight="1" x14ac:dyDescent="0.35">
      <c r="A143" s="8" t="s">
        <v>336</v>
      </c>
      <c r="B143" s="34">
        <v>13</v>
      </c>
      <c r="E143" s="1"/>
    </row>
    <row r="144" spans="1:5" ht="15" customHeight="1" x14ac:dyDescent="0.35">
      <c r="A144" s="8" t="s">
        <v>337</v>
      </c>
      <c r="B144" s="34">
        <v>13</v>
      </c>
      <c r="E144" s="1"/>
    </row>
    <row r="145" spans="1:5" ht="15" customHeight="1" x14ac:dyDescent="0.35">
      <c r="A145" s="8" t="s">
        <v>338</v>
      </c>
      <c r="B145" s="34">
        <v>13</v>
      </c>
      <c r="E145" s="1"/>
    </row>
    <row r="146" spans="1:5" ht="15" customHeight="1" x14ac:dyDescent="0.35">
      <c r="A146" s="8" t="s">
        <v>339</v>
      </c>
      <c r="B146" s="34">
        <v>13</v>
      </c>
      <c r="E146" s="1"/>
    </row>
    <row r="147" spans="1:5" ht="15" customHeight="1" x14ac:dyDescent="0.35">
      <c r="A147" s="8" t="s">
        <v>340</v>
      </c>
      <c r="B147" s="34">
        <v>14</v>
      </c>
      <c r="E147" s="1"/>
    </row>
    <row r="148" spans="1:5" ht="15" customHeight="1" x14ac:dyDescent="0.35">
      <c r="A148" s="8" t="s">
        <v>341</v>
      </c>
      <c r="B148" s="34">
        <v>14</v>
      </c>
      <c r="E148" s="1"/>
    </row>
    <row r="149" spans="1:5" ht="15" customHeight="1" x14ac:dyDescent="0.35">
      <c r="A149" s="8" t="s">
        <v>342</v>
      </c>
      <c r="B149" s="34">
        <v>14</v>
      </c>
      <c r="E149" s="1"/>
    </row>
    <row r="150" spans="1:5" ht="15" customHeight="1" x14ac:dyDescent="0.35">
      <c r="A150" s="8" t="s">
        <v>343</v>
      </c>
      <c r="B150" s="34">
        <v>14</v>
      </c>
      <c r="E150" s="1"/>
    </row>
    <row r="151" spans="1:5" ht="15" customHeight="1" x14ac:dyDescent="0.35">
      <c r="A151" s="8" t="s">
        <v>344</v>
      </c>
      <c r="B151" s="34">
        <v>14</v>
      </c>
      <c r="E151" s="1"/>
    </row>
    <row r="152" spans="1:5" ht="15" customHeight="1" x14ac:dyDescent="0.35">
      <c r="A152" s="8" t="s">
        <v>345</v>
      </c>
      <c r="B152" s="34">
        <v>14</v>
      </c>
      <c r="E152" s="1"/>
    </row>
    <row r="153" spans="1:5" ht="15" customHeight="1" x14ac:dyDescent="0.35">
      <c r="A153" s="8" t="s">
        <v>346</v>
      </c>
      <c r="B153" s="34">
        <v>14</v>
      </c>
      <c r="E153" s="1"/>
    </row>
    <row r="154" spans="1:5" ht="15" customHeight="1" x14ac:dyDescent="0.35">
      <c r="A154" s="8" t="s">
        <v>347</v>
      </c>
      <c r="B154" s="34">
        <v>14</v>
      </c>
      <c r="E154" s="1"/>
    </row>
    <row r="155" spans="1:5" ht="15" customHeight="1" x14ac:dyDescent="0.35">
      <c r="A155" s="8" t="s">
        <v>348</v>
      </c>
      <c r="B155" s="34">
        <v>14</v>
      </c>
      <c r="E155" s="1"/>
    </row>
    <row r="156" spans="1:5" ht="15" customHeight="1" x14ac:dyDescent="0.35">
      <c r="A156" s="8" t="s">
        <v>349</v>
      </c>
      <c r="B156" s="34">
        <v>14</v>
      </c>
      <c r="E156" s="1"/>
    </row>
    <row r="157" spans="1:5" ht="15" customHeight="1" x14ac:dyDescent="0.35">
      <c r="A157" s="8" t="s">
        <v>350</v>
      </c>
      <c r="B157" s="34">
        <v>15</v>
      </c>
      <c r="E157" s="1"/>
    </row>
    <row r="158" spans="1:5" ht="15" customHeight="1" x14ac:dyDescent="0.35">
      <c r="A158" s="8" t="s">
        <v>351</v>
      </c>
      <c r="B158" s="34">
        <v>15</v>
      </c>
      <c r="E158" s="1"/>
    </row>
    <row r="159" spans="1:5" ht="15" customHeight="1" x14ac:dyDescent="0.35">
      <c r="A159" s="8" t="s">
        <v>352</v>
      </c>
      <c r="B159" s="34">
        <v>15</v>
      </c>
      <c r="E159" s="1"/>
    </row>
    <row r="160" spans="1:5" ht="15" customHeight="1" x14ac:dyDescent="0.35">
      <c r="A160" s="8" t="s">
        <v>353</v>
      </c>
      <c r="B160" s="34">
        <v>15</v>
      </c>
      <c r="E160" s="1"/>
    </row>
    <row r="161" spans="1:5" ht="15" customHeight="1" x14ac:dyDescent="0.35">
      <c r="A161" s="8" t="s">
        <v>354</v>
      </c>
      <c r="B161" s="34">
        <v>15</v>
      </c>
      <c r="E161" s="1"/>
    </row>
    <row r="162" spans="1:5" ht="15" customHeight="1" x14ac:dyDescent="0.35">
      <c r="A162" s="8" t="s">
        <v>355</v>
      </c>
      <c r="B162" s="34">
        <v>15</v>
      </c>
      <c r="E162" s="1"/>
    </row>
    <row r="163" spans="1:5" ht="15" customHeight="1" x14ac:dyDescent="0.35">
      <c r="A163" s="8" t="s">
        <v>356</v>
      </c>
      <c r="B163" s="34">
        <v>15</v>
      </c>
      <c r="E163" s="1"/>
    </row>
    <row r="164" spans="1:5" ht="15" customHeight="1" x14ac:dyDescent="0.35">
      <c r="A164" s="8" t="s">
        <v>357</v>
      </c>
      <c r="B164" s="34">
        <v>15</v>
      </c>
      <c r="E164" s="1"/>
    </row>
    <row r="165" spans="1:5" ht="15" customHeight="1" x14ac:dyDescent="0.35">
      <c r="A165" s="8" t="s">
        <v>358</v>
      </c>
      <c r="B165" s="34">
        <v>15</v>
      </c>
      <c r="E165" s="1"/>
    </row>
    <row r="166" spans="1:5" ht="15" customHeight="1" x14ac:dyDescent="0.35">
      <c r="A166" s="8" t="s">
        <v>359</v>
      </c>
      <c r="B166" s="34">
        <v>15</v>
      </c>
      <c r="E166" s="1"/>
    </row>
    <row r="167" spans="1:5" ht="15" customHeight="1" x14ac:dyDescent="0.35">
      <c r="A167" s="8" t="s">
        <v>360</v>
      </c>
      <c r="B167" s="34">
        <v>15</v>
      </c>
      <c r="E167" s="1"/>
    </row>
    <row r="168" spans="1:5" ht="15" customHeight="1" x14ac:dyDescent="0.35">
      <c r="A168" s="8" t="s">
        <v>361</v>
      </c>
      <c r="B168" s="34">
        <v>15</v>
      </c>
      <c r="E168" s="1"/>
    </row>
    <row r="169" spans="1:5" ht="15" customHeight="1" x14ac:dyDescent="0.35">
      <c r="A169" s="8" t="s">
        <v>362</v>
      </c>
      <c r="B169" s="34">
        <v>16</v>
      </c>
      <c r="E169" s="1"/>
    </row>
    <row r="170" spans="1:5" ht="15" customHeight="1" x14ac:dyDescent="0.35">
      <c r="A170" s="8" t="s">
        <v>363</v>
      </c>
      <c r="B170" s="34">
        <v>16</v>
      </c>
      <c r="E170" s="1"/>
    </row>
    <row r="171" spans="1:5" ht="15" customHeight="1" x14ac:dyDescent="0.35">
      <c r="A171" s="8" t="s">
        <v>364</v>
      </c>
      <c r="B171" s="34">
        <v>16</v>
      </c>
      <c r="E171" s="1"/>
    </row>
    <row r="172" spans="1:5" ht="15" customHeight="1" x14ac:dyDescent="0.35">
      <c r="A172" s="8" t="s">
        <v>365</v>
      </c>
      <c r="B172" s="34">
        <v>16</v>
      </c>
      <c r="E172" s="1"/>
    </row>
    <row r="173" spans="1:5" ht="15" customHeight="1" x14ac:dyDescent="0.35">
      <c r="A173" s="8" t="s">
        <v>366</v>
      </c>
      <c r="B173" s="34">
        <v>16</v>
      </c>
      <c r="E173" s="1"/>
    </row>
    <row r="174" spans="1:5" ht="15" customHeight="1" x14ac:dyDescent="0.35">
      <c r="A174" s="8" t="s">
        <v>367</v>
      </c>
      <c r="B174" s="34">
        <v>16</v>
      </c>
      <c r="E174" s="1"/>
    </row>
    <row r="175" spans="1:5" ht="15" customHeight="1" x14ac:dyDescent="0.35">
      <c r="A175" s="8" t="s">
        <v>368</v>
      </c>
      <c r="B175" s="34">
        <v>16</v>
      </c>
      <c r="E175" s="1"/>
    </row>
    <row r="176" spans="1:5" ht="15" customHeight="1" x14ac:dyDescent="0.35">
      <c r="A176" s="8" t="s">
        <v>369</v>
      </c>
      <c r="B176" s="34">
        <v>16</v>
      </c>
      <c r="E176" s="1"/>
    </row>
    <row r="177" spans="1:5" ht="15" customHeight="1" x14ac:dyDescent="0.35">
      <c r="A177" s="8" t="s">
        <v>370</v>
      </c>
      <c r="B177" s="34">
        <v>16</v>
      </c>
      <c r="E177" s="1"/>
    </row>
    <row r="178" spans="1:5" ht="15" customHeight="1" x14ac:dyDescent="0.35">
      <c r="A178" s="8" t="s">
        <v>371</v>
      </c>
      <c r="B178" s="34">
        <v>16</v>
      </c>
      <c r="E178" s="1"/>
    </row>
    <row r="179" spans="1:5" ht="15" customHeight="1" x14ac:dyDescent="0.35">
      <c r="A179" s="8" t="s">
        <v>372</v>
      </c>
      <c r="B179" s="34">
        <v>16</v>
      </c>
      <c r="E179" s="1"/>
    </row>
    <row r="180" spans="1:5" ht="15" customHeight="1" x14ac:dyDescent="0.35">
      <c r="A180" s="8" t="s">
        <v>373</v>
      </c>
      <c r="B180" s="34">
        <v>16</v>
      </c>
      <c r="E180" s="1"/>
    </row>
    <row r="181" spans="1:5" ht="15" customHeight="1" x14ac:dyDescent="0.35">
      <c r="A181" s="8" t="s">
        <v>374</v>
      </c>
      <c r="B181" s="34">
        <v>17</v>
      </c>
      <c r="E181" s="1"/>
    </row>
    <row r="182" spans="1:5" ht="15" customHeight="1" x14ac:dyDescent="0.35">
      <c r="A182" s="8" t="s">
        <v>375</v>
      </c>
      <c r="B182" s="34">
        <v>17</v>
      </c>
      <c r="E182" s="1"/>
    </row>
    <row r="183" spans="1:5" ht="15" customHeight="1" x14ac:dyDescent="0.35">
      <c r="A183" s="8" t="s">
        <v>376</v>
      </c>
      <c r="B183" s="34">
        <v>17</v>
      </c>
      <c r="E183" s="1"/>
    </row>
    <row r="184" spans="1:5" ht="15" customHeight="1" x14ac:dyDescent="0.35">
      <c r="A184" s="8" t="s">
        <v>377</v>
      </c>
      <c r="B184" s="34">
        <v>17</v>
      </c>
      <c r="E184" s="1"/>
    </row>
    <row r="185" spans="1:5" ht="15" customHeight="1" x14ac:dyDescent="0.35">
      <c r="A185" s="8" t="s">
        <v>378</v>
      </c>
      <c r="B185" s="34">
        <v>17</v>
      </c>
      <c r="E185" s="1"/>
    </row>
    <row r="186" spans="1:5" ht="15" customHeight="1" x14ac:dyDescent="0.35">
      <c r="A186" s="8" t="s">
        <v>379</v>
      </c>
      <c r="B186" s="34">
        <v>17</v>
      </c>
      <c r="E186" s="1"/>
    </row>
    <row r="187" spans="1:5" ht="15" customHeight="1" x14ac:dyDescent="0.35">
      <c r="A187" s="8" t="s">
        <v>380</v>
      </c>
      <c r="B187" s="34">
        <v>17</v>
      </c>
      <c r="E187" s="1"/>
    </row>
    <row r="188" spans="1:5" ht="15" customHeight="1" x14ac:dyDescent="0.35">
      <c r="A188" s="8" t="s">
        <v>381</v>
      </c>
      <c r="B188" s="34">
        <v>17</v>
      </c>
      <c r="E188" s="1"/>
    </row>
    <row r="189" spans="1:5" ht="15" customHeight="1" x14ac:dyDescent="0.35">
      <c r="A189" s="8" t="s">
        <v>382</v>
      </c>
      <c r="B189" s="34">
        <v>17</v>
      </c>
      <c r="E189" s="1"/>
    </row>
    <row r="190" spans="1:5" ht="15" customHeight="1" x14ac:dyDescent="0.35">
      <c r="A190" s="8" t="s">
        <v>383</v>
      </c>
      <c r="B190" s="34">
        <v>17</v>
      </c>
      <c r="E190" s="1"/>
    </row>
    <row r="191" spans="1:5" ht="15" customHeight="1" x14ac:dyDescent="0.35">
      <c r="A191" s="8" t="s">
        <v>384</v>
      </c>
      <c r="B191" s="34">
        <v>17</v>
      </c>
      <c r="E191" s="1"/>
    </row>
    <row r="192" spans="1:5" ht="15" customHeight="1" x14ac:dyDescent="0.35">
      <c r="A192" s="8" t="s">
        <v>385</v>
      </c>
      <c r="B192" s="34">
        <v>17</v>
      </c>
      <c r="E192" s="1"/>
    </row>
    <row r="193" spans="1:5" ht="15" customHeight="1" x14ac:dyDescent="0.35">
      <c r="A193" s="8" t="s">
        <v>386</v>
      </c>
      <c r="B193" s="34">
        <v>17</v>
      </c>
      <c r="E193" s="1"/>
    </row>
    <row r="194" spans="1:5" ht="15" customHeight="1" x14ac:dyDescent="0.35">
      <c r="A194" s="8" t="s">
        <v>387</v>
      </c>
      <c r="B194" s="34">
        <v>17</v>
      </c>
      <c r="E194" s="1"/>
    </row>
    <row r="195" spans="1:5" ht="15" customHeight="1" x14ac:dyDescent="0.35">
      <c r="A195" s="8" t="s">
        <v>388</v>
      </c>
      <c r="B195" s="34">
        <v>17</v>
      </c>
      <c r="E195" s="1"/>
    </row>
    <row r="196" spans="1:5" ht="15" customHeight="1" x14ac:dyDescent="0.35">
      <c r="A196" s="8" t="s">
        <v>389</v>
      </c>
      <c r="B196" s="34">
        <v>17</v>
      </c>
      <c r="E196" s="1"/>
    </row>
    <row r="197" spans="1:5" ht="15" customHeight="1" x14ac:dyDescent="0.35">
      <c r="A197" s="8" t="s">
        <v>390</v>
      </c>
      <c r="B197" s="34">
        <v>17</v>
      </c>
      <c r="E197" s="1"/>
    </row>
    <row r="198" spans="1:5" ht="15" customHeight="1" x14ac:dyDescent="0.35">
      <c r="A198" s="8" t="s">
        <v>391</v>
      </c>
      <c r="B198" s="34">
        <v>17</v>
      </c>
      <c r="E198" s="1"/>
    </row>
    <row r="199" spans="1:5" ht="15" customHeight="1" x14ac:dyDescent="0.35">
      <c r="A199" s="8" t="s">
        <v>392</v>
      </c>
      <c r="B199" s="34">
        <v>17</v>
      </c>
      <c r="E199" s="1"/>
    </row>
    <row r="200" spans="1:5" ht="15.75" customHeight="1" x14ac:dyDescent="0.35">
      <c r="A200" s="1"/>
      <c r="B200" s="1"/>
      <c r="E200" s="1"/>
    </row>
    <row r="201" spans="1:5" ht="15.75" customHeight="1" x14ac:dyDescent="0.35">
      <c r="A201" s="1"/>
      <c r="B201" s="1"/>
      <c r="E201" s="1"/>
    </row>
    <row r="202" spans="1:5" ht="15.75" customHeight="1" x14ac:dyDescent="0.35">
      <c r="A202" s="1"/>
      <c r="B202" s="1"/>
      <c r="E202" s="1"/>
    </row>
    <row r="203" spans="1:5" ht="15.75" customHeight="1" x14ac:dyDescent="0.35">
      <c r="A203" s="1"/>
      <c r="B203" s="1"/>
      <c r="E203" s="1"/>
    </row>
    <row r="204" spans="1:5" ht="15.75" customHeight="1" x14ac:dyDescent="0.35">
      <c r="A204" s="1"/>
      <c r="B204" s="1"/>
      <c r="E204" s="1"/>
    </row>
    <row r="205" spans="1:5" ht="15.75" customHeight="1" x14ac:dyDescent="0.35">
      <c r="A205" s="1"/>
      <c r="B205" s="1"/>
      <c r="E205" s="1"/>
    </row>
    <row r="206" spans="1:5" ht="15.75" customHeight="1" x14ac:dyDescent="0.35">
      <c r="A206" s="1"/>
      <c r="B206" s="1"/>
      <c r="E206" s="1"/>
    </row>
    <row r="207" spans="1:5" ht="15.75" customHeight="1" x14ac:dyDescent="0.35">
      <c r="A207" s="1"/>
      <c r="B207" s="1"/>
      <c r="E207" s="1"/>
    </row>
    <row r="208" spans="1:5" ht="15.75" customHeight="1" x14ac:dyDescent="0.35">
      <c r="A208" s="1"/>
      <c r="B208" s="1"/>
      <c r="E208" s="1"/>
    </row>
    <row r="209" spans="1:5" ht="15.75" customHeight="1" x14ac:dyDescent="0.35">
      <c r="A209" s="1"/>
      <c r="B209" s="1"/>
      <c r="E209" s="1"/>
    </row>
    <row r="210" spans="1:5" ht="15.75" customHeight="1" x14ac:dyDescent="0.35">
      <c r="A210" s="1"/>
      <c r="B210" s="1"/>
      <c r="E210" s="1"/>
    </row>
    <row r="211" spans="1:5" ht="15.75" customHeight="1" x14ac:dyDescent="0.35">
      <c r="A211" s="1"/>
      <c r="B211" s="1"/>
      <c r="E211" s="1"/>
    </row>
    <row r="212" spans="1:5" ht="15.75" customHeight="1" x14ac:dyDescent="0.35">
      <c r="A212" s="1"/>
      <c r="B212" s="1"/>
      <c r="E212" s="1"/>
    </row>
    <row r="213" spans="1:5" ht="15.75" customHeight="1" x14ac:dyDescent="0.35">
      <c r="A213" s="1"/>
      <c r="B213" s="1"/>
      <c r="E213" s="1"/>
    </row>
    <row r="214" spans="1:5" ht="15.75" customHeight="1" x14ac:dyDescent="0.35">
      <c r="A214" s="1"/>
      <c r="B214" s="1"/>
      <c r="E214" s="1"/>
    </row>
    <row r="215" spans="1:5" ht="15.75" customHeight="1" x14ac:dyDescent="0.35">
      <c r="A215" s="1"/>
      <c r="B215" s="1"/>
      <c r="E215" s="1"/>
    </row>
    <row r="216" spans="1:5" ht="15.75" customHeight="1" x14ac:dyDescent="0.35">
      <c r="A216" s="1"/>
      <c r="B216" s="1"/>
      <c r="E216" s="1"/>
    </row>
    <row r="217" spans="1:5" ht="15.75" customHeight="1" x14ac:dyDescent="0.35">
      <c r="A217" s="1"/>
      <c r="B217" s="1"/>
      <c r="E217" s="1"/>
    </row>
    <row r="218" spans="1:5" ht="15.75" customHeight="1" x14ac:dyDescent="0.35">
      <c r="A218" s="1"/>
      <c r="B218" s="1"/>
      <c r="E218" s="1"/>
    </row>
    <row r="219" spans="1:5" ht="15.75" customHeight="1" x14ac:dyDescent="0.35">
      <c r="A219" s="1"/>
      <c r="B219" s="1"/>
      <c r="E219" s="1"/>
    </row>
    <row r="220" spans="1:5" ht="15.75" customHeight="1" x14ac:dyDescent="0.35">
      <c r="A220" s="1"/>
      <c r="B220" s="1"/>
      <c r="E220" s="1"/>
    </row>
    <row r="221" spans="1:5" ht="15.75" customHeight="1" x14ac:dyDescent="0.35">
      <c r="A221" s="1"/>
      <c r="B221" s="1"/>
      <c r="E221" s="1"/>
    </row>
    <row r="222" spans="1:5" ht="15.75" customHeight="1" x14ac:dyDescent="0.35">
      <c r="A222" s="1"/>
      <c r="B222" s="1"/>
      <c r="E222" s="1"/>
    </row>
    <row r="223" spans="1:5" ht="15.75" customHeight="1" x14ac:dyDescent="0.35">
      <c r="A223" s="1"/>
      <c r="B223" s="1"/>
      <c r="E223" s="1"/>
    </row>
    <row r="224" spans="1:5" ht="15.75" customHeight="1" x14ac:dyDescent="0.35">
      <c r="A224" s="1"/>
      <c r="B224" s="1"/>
      <c r="E224" s="1"/>
    </row>
    <row r="225" spans="1:5" ht="15.75" customHeight="1" x14ac:dyDescent="0.35">
      <c r="A225" s="1"/>
      <c r="B225" s="1"/>
      <c r="E225" s="1"/>
    </row>
    <row r="226" spans="1:5" ht="15.75" customHeight="1" x14ac:dyDescent="0.35">
      <c r="A226" s="1"/>
      <c r="B226" s="1"/>
      <c r="E226" s="1"/>
    </row>
    <row r="227" spans="1:5" ht="15.75" customHeight="1" x14ac:dyDescent="0.35">
      <c r="A227" s="1"/>
      <c r="B227" s="1"/>
      <c r="E227" s="1"/>
    </row>
    <row r="228" spans="1:5" ht="15.75" customHeight="1" x14ac:dyDescent="0.35">
      <c r="A228" s="1"/>
      <c r="B228" s="1"/>
      <c r="E228" s="1"/>
    </row>
    <row r="229" spans="1:5" ht="15.75" customHeight="1" x14ac:dyDescent="0.35">
      <c r="A229" s="1"/>
      <c r="B229" s="1"/>
      <c r="E229" s="1"/>
    </row>
    <row r="230" spans="1:5" ht="15.75" customHeight="1" x14ac:dyDescent="0.35">
      <c r="A230" s="1"/>
      <c r="B230" s="1"/>
      <c r="E230" s="1"/>
    </row>
    <row r="231" spans="1:5" ht="15.75" customHeight="1" x14ac:dyDescent="0.35">
      <c r="A231" s="1"/>
      <c r="B231" s="1"/>
      <c r="E231" s="1"/>
    </row>
    <row r="232" spans="1:5" ht="15.75" customHeight="1" x14ac:dyDescent="0.35">
      <c r="A232" s="1"/>
      <c r="B232" s="1"/>
      <c r="E232" s="1"/>
    </row>
    <row r="233" spans="1:5" ht="15.75" customHeight="1" x14ac:dyDescent="0.35">
      <c r="A233" s="1"/>
      <c r="B233" s="1"/>
      <c r="E233" s="1"/>
    </row>
    <row r="234" spans="1:5" ht="15.75" customHeight="1" x14ac:dyDescent="0.35">
      <c r="A234" s="1"/>
      <c r="B234" s="1"/>
      <c r="E234" s="1"/>
    </row>
    <row r="235" spans="1:5" ht="15.75" customHeight="1" x14ac:dyDescent="0.35">
      <c r="A235" s="1"/>
      <c r="B235" s="1"/>
      <c r="E235" s="1"/>
    </row>
    <row r="236" spans="1:5" ht="15.75" customHeight="1" x14ac:dyDescent="0.35">
      <c r="A236" s="1"/>
      <c r="B236" s="1"/>
      <c r="E236" s="1"/>
    </row>
    <row r="237" spans="1:5" ht="15.75" customHeight="1" x14ac:dyDescent="0.35">
      <c r="A237" s="1"/>
      <c r="B237" s="1"/>
      <c r="E237" s="1"/>
    </row>
    <row r="238" spans="1:5" ht="15.75" customHeight="1" x14ac:dyDescent="0.35">
      <c r="A238" s="1"/>
      <c r="B238" s="1"/>
      <c r="E238" s="1"/>
    </row>
    <row r="239" spans="1:5" ht="15.75" customHeight="1" x14ac:dyDescent="0.35">
      <c r="A239" s="1"/>
      <c r="B239" s="1"/>
      <c r="E239" s="1"/>
    </row>
    <row r="240" spans="1:5" ht="15.75" customHeight="1" x14ac:dyDescent="0.35">
      <c r="A240" s="1"/>
      <c r="B240" s="1"/>
      <c r="E240" s="1"/>
    </row>
    <row r="241" spans="1:5" ht="15.75" customHeight="1" x14ac:dyDescent="0.35">
      <c r="A241" s="1"/>
      <c r="B241" s="1"/>
      <c r="E241" s="1"/>
    </row>
    <row r="242" spans="1:5" ht="15.75" customHeight="1" x14ac:dyDescent="0.35">
      <c r="A242" s="1"/>
      <c r="B242" s="1"/>
      <c r="E242" s="1"/>
    </row>
    <row r="243" spans="1:5" ht="15.75" customHeight="1" x14ac:dyDescent="0.35">
      <c r="A243" s="1"/>
      <c r="B243" s="1"/>
      <c r="E243" s="1"/>
    </row>
    <row r="244" spans="1:5" ht="15.75" customHeight="1" x14ac:dyDescent="0.35">
      <c r="A244" s="1"/>
      <c r="B244" s="1"/>
      <c r="E244" s="1"/>
    </row>
    <row r="245" spans="1:5" ht="15.75" customHeight="1" x14ac:dyDescent="0.35">
      <c r="A245" s="1"/>
      <c r="B245" s="1"/>
      <c r="E245" s="1"/>
    </row>
    <row r="246" spans="1:5" ht="15.75" customHeight="1" x14ac:dyDescent="0.35">
      <c r="A246" s="1"/>
      <c r="B246" s="1"/>
      <c r="E246" s="1"/>
    </row>
    <row r="247" spans="1:5" ht="15.75" customHeight="1" x14ac:dyDescent="0.35">
      <c r="A247" s="1"/>
      <c r="B247" s="1"/>
      <c r="E247" s="1"/>
    </row>
    <row r="248" spans="1:5" ht="15.75" customHeight="1" x14ac:dyDescent="0.35">
      <c r="A248" s="1"/>
      <c r="B248" s="1"/>
      <c r="E248" s="1"/>
    </row>
    <row r="249" spans="1:5" ht="15.75" customHeight="1" x14ac:dyDescent="0.35">
      <c r="A249" s="1"/>
      <c r="B249" s="1"/>
      <c r="E249" s="1"/>
    </row>
    <row r="250" spans="1:5" ht="15.75" customHeight="1" x14ac:dyDescent="0.35">
      <c r="A250" s="1"/>
      <c r="B250" s="1"/>
      <c r="E250" s="1"/>
    </row>
    <row r="251" spans="1:5" ht="15.75" customHeight="1" x14ac:dyDescent="0.35">
      <c r="A251" s="1"/>
      <c r="B251" s="1"/>
      <c r="E251" s="1"/>
    </row>
    <row r="252" spans="1:5" ht="15.75" customHeight="1" x14ac:dyDescent="0.35">
      <c r="A252" s="1"/>
      <c r="B252" s="1"/>
      <c r="E252" s="1"/>
    </row>
    <row r="253" spans="1:5" ht="15.75" customHeight="1" x14ac:dyDescent="0.35">
      <c r="A253" s="1"/>
      <c r="B253" s="1"/>
      <c r="E253" s="1"/>
    </row>
    <row r="254" spans="1:5" ht="15.75" customHeight="1" x14ac:dyDescent="0.35">
      <c r="A254" s="1"/>
      <c r="B254" s="1"/>
      <c r="E254" s="1"/>
    </row>
    <row r="255" spans="1:5" ht="15.75" customHeight="1" x14ac:dyDescent="0.35">
      <c r="A255" s="1"/>
      <c r="B255" s="1"/>
      <c r="E255" s="1"/>
    </row>
    <row r="256" spans="1:5" ht="15.75" customHeight="1" x14ac:dyDescent="0.35">
      <c r="A256" s="1"/>
      <c r="B256" s="1"/>
      <c r="E256" s="1"/>
    </row>
    <row r="257" spans="1:5" ht="15.75" customHeight="1" x14ac:dyDescent="0.35">
      <c r="A257" s="1"/>
      <c r="B257" s="1"/>
      <c r="E257" s="1"/>
    </row>
    <row r="258" spans="1:5" ht="15.75" customHeight="1" x14ac:dyDescent="0.35">
      <c r="A258" s="1"/>
      <c r="B258" s="1"/>
      <c r="E258" s="1"/>
    </row>
    <row r="259" spans="1:5" ht="15.75" customHeight="1" x14ac:dyDescent="0.35">
      <c r="A259" s="1"/>
      <c r="B259" s="1"/>
      <c r="E259" s="1"/>
    </row>
    <row r="260" spans="1:5" ht="15.75" customHeight="1" x14ac:dyDescent="0.35">
      <c r="A260" s="1"/>
      <c r="B260" s="1"/>
      <c r="E260" s="1"/>
    </row>
    <row r="261" spans="1:5" ht="15.75" customHeight="1" x14ac:dyDescent="0.35">
      <c r="A261" s="1"/>
      <c r="B261" s="1"/>
      <c r="E261" s="1"/>
    </row>
    <row r="262" spans="1:5" ht="15.75" customHeight="1" x14ac:dyDescent="0.35">
      <c r="A262" s="1"/>
      <c r="B262" s="1"/>
      <c r="E262" s="1"/>
    </row>
    <row r="263" spans="1:5" ht="15.75" customHeight="1" x14ac:dyDescent="0.35">
      <c r="A263" s="1"/>
      <c r="B263" s="1"/>
      <c r="E263" s="1"/>
    </row>
    <row r="264" spans="1:5" ht="15.75" customHeight="1" x14ac:dyDescent="0.35">
      <c r="A264" s="1"/>
      <c r="B264" s="1"/>
      <c r="E264" s="1"/>
    </row>
    <row r="265" spans="1:5" ht="15.75" customHeight="1" x14ac:dyDescent="0.35">
      <c r="A265" s="1"/>
      <c r="B265" s="1"/>
      <c r="E265" s="1"/>
    </row>
    <row r="266" spans="1:5" ht="15.75" customHeight="1" x14ac:dyDescent="0.35">
      <c r="A266" s="1"/>
      <c r="B266" s="1"/>
      <c r="E266" s="1"/>
    </row>
    <row r="267" spans="1:5" ht="15.75" customHeight="1" x14ac:dyDescent="0.35">
      <c r="A267" s="1"/>
      <c r="B267" s="1"/>
      <c r="E267" s="1"/>
    </row>
    <row r="268" spans="1:5" ht="15.75" customHeight="1" x14ac:dyDescent="0.35">
      <c r="A268" s="1"/>
      <c r="B268" s="1"/>
      <c r="E268" s="1"/>
    </row>
    <row r="269" spans="1:5" ht="15.75" customHeight="1" x14ac:dyDescent="0.35">
      <c r="A269" s="1"/>
      <c r="B269" s="1"/>
      <c r="E269" s="1"/>
    </row>
    <row r="270" spans="1:5" ht="15.75" customHeight="1" x14ac:dyDescent="0.35">
      <c r="A270" s="1"/>
      <c r="B270" s="1"/>
      <c r="E270" s="1"/>
    </row>
    <row r="271" spans="1:5" ht="15.75" customHeight="1" x14ac:dyDescent="0.35">
      <c r="A271" s="1"/>
      <c r="B271" s="1"/>
      <c r="E271" s="1"/>
    </row>
    <row r="272" spans="1:5" ht="15.75" customHeight="1" x14ac:dyDescent="0.35">
      <c r="A272" s="1"/>
      <c r="B272" s="1"/>
      <c r="E272" s="1"/>
    </row>
    <row r="273" spans="1:5" ht="15.75" customHeight="1" x14ac:dyDescent="0.35">
      <c r="A273" s="1"/>
      <c r="B273" s="1"/>
      <c r="E273" s="1"/>
    </row>
    <row r="274" spans="1:5" ht="15.75" customHeight="1" x14ac:dyDescent="0.35">
      <c r="A274" s="1"/>
      <c r="B274" s="1"/>
      <c r="E274" s="1"/>
    </row>
    <row r="275" spans="1:5" ht="15.75" customHeight="1" x14ac:dyDescent="0.35">
      <c r="A275" s="1"/>
      <c r="B275" s="1"/>
      <c r="E275" s="1"/>
    </row>
    <row r="276" spans="1:5" ht="15.75" customHeight="1" x14ac:dyDescent="0.35">
      <c r="A276" s="1"/>
      <c r="B276" s="1"/>
      <c r="E276" s="1"/>
    </row>
    <row r="277" spans="1:5" ht="15.75" customHeight="1" x14ac:dyDescent="0.35">
      <c r="A277" s="1"/>
      <c r="B277" s="1"/>
      <c r="E277" s="1"/>
    </row>
    <row r="278" spans="1:5" ht="15.75" customHeight="1" x14ac:dyDescent="0.35">
      <c r="A278" s="1"/>
      <c r="B278" s="1"/>
      <c r="E278" s="1"/>
    </row>
    <row r="279" spans="1:5" ht="15.75" customHeight="1" x14ac:dyDescent="0.35">
      <c r="A279" s="1"/>
      <c r="B279" s="1"/>
      <c r="E279" s="1"/>
    </row>
    <row r="280" spans="1:5" ht="15.75" customHeight="1" x14ac:dyDescent="0.35">
      <c r="A280" s="1"/>
      <c r="B280" s="1"/>
      <c r="E280" s="1"/>
    </row>
    <row r="281" spans="1:5" ht="15.75" customHeight="1" x14ac:dyDescent="0.35">
      <c r="A281" s="1"/>
      <c r="B281" s="1"/>
      <c r="E281" s="1"/>
    </row>
    <row r="282" spans="1:5" ht="15.75" customHeight="1" x14ac:dyDescent="0.35">
      <c r="A282" s="1"/>
      <c r="B282" s="1"/>
      <c r="E282" s="1"/>
    </row>
    <row r="283" spans="1:5" ht="15.75" customHeight="1" x14ac:dyDescent="0.35">
      <c r="A283" s="1"/>
      <c r="B283" s="1"/>
      <c r="E283" s="1"/>
    </row>
    <row r="284" spans="1:5" ht="15.75" customHeight="1" x14ac:dyDescent="0.35">
      <c r="A284" s="1"/>
      <c r="B284" s="1"/>
      <c r="E284" s="1"/>
    </row>
    <row r="285" spans="1:5" ht="15.75" customHeight="1" x14ac:dyDescent="0.35">
      <c r="A285" s="1"/>
      <c r="B285" s="1"/>
      <c r="E285" s="1"/>
    </row>
    <row r="286" spans="1:5" ht="15.75" customHeight="1" x14ac:dyDescent="0.35">
      <c r="A286" s="1"/>
      <c r="B286" s="1"/>
      <c r="E286" s="1"/>
    </row>
    <row r="287" spans="1:5" ht="15.75" customHeight="1" x14ac:dyDescent="0.35">
      <c r="A287" s="1"/>
      <c r="B287" s="1"/>
      <c r="E287" s="1"/>
    </row>
    <row r="288" spans="1:5" ht="15.75" customHeight="1" x14ac:dyDescent="0.35">
      <c r="A288" s="1"/>
      <c r="B288" s="1"/>
      <c r="E288" s="1"/>
    </row>
    <row r="289" spans="1:5" ht="15.75" customHeight="1" x14ac:dyDescent="0.35">
      <c r="A289" s="1"/>
      <c r="B289" s="1"/>
      <c r="E289" s="1"/>
    </row>
    <row r="290" spans="1:5" ht="15.75" customHeight="1" x14ac:dyDescent="0.35">
      <c r="A290" s="1"/>
      <c r="B290" s="1"/>
      <c r="E290" s="1"/>
    </row>
    <row r="291" spans="1:5" ht="15.75" customHeight="1" x14ac:dyDescent="0.35">
      <c r="A291" s="1"/>
      <c r="B291" s="1"/>
      <c r="E291" s="1"/>
    </row>
    <row r="292" spans="1:5" ht="15.75" customHeight="1" x14ac:dyDescent="0.35">
      <c r="A292" s="1"/>
      <c r="B292" s="1"/>
      <c r="E292" s="1"/>
    </row>
    <row r="293" spans="1:5" ht="15.75" customHeight="1" x14ac:dyDescent="0.35">
      <c r="A293" s="1"/>
      <c r="B293" s="1"/>
      <c r="E293" s="1"/>
    </row>
    <row r="294" spans="1:5" ht="15.75" customHeight="1" x14ac:dyDescent="0.35">
      <c r="A294" s="1"/>
      <c r="B294" s="1"/>
      <c r="E294" s="1"/>
    </row>
    <row r="295" spans="1:5" ht="15.75" customHeight="1" x14ac:dyDescent="0.35">
      <c r="A295" s="1"/>
      <c r="B295" s="1"/>
      <c r="E295" s="1"/>
    </row>
    <row r="296" spans="1:5" ht="15.75" customHeight="1" x14ac:dyDescent="0.35">
      <c r="A296" s="1"/>
      <c r="B296" s="1"/>
      <c r="E296" s="1"/>
    </row>
    <row r="297" spans="1:5" ht="15.75" customHeight="1" x14ac:dyDescent="0.35">
      <c r="A297" s="1"/>
      <c r="B297" s="1"/>
      <c r="E297" s="1"/>
    </row>
    <row r="298" spans="1:5" ht="15.75" customHeight="1" x14ac:dyDescent="0.35">
      <c r="A298" s="1"/>
      <c r="B298" s="1"/>
      <c r="E298" s="1"/>
    </row>
    <row r="299" spans="1:5" ht="15.75" customHeight="1" x14ac:dyDescent="0.35">
      <c r="A299" s="1"/>
      <c r="B299" s="1"/>
      <c r="E299" s="1"/>
    </row>
    <row r="300" spans="1:5" ht="15.75" customHeight="1" x14ac:dyDescent="0.35">
      <c r="A300" s="1"/>
      <c r="B300" s="1"/>
      <c r="E300" s="1"/>
    </row>
    <row r="301" spans="1:5" ht="15.75" customHeight="1" x14ac:dyDescent="0.35">
      <c r="A301" s="1"/>
      <c r="B301" s="1"/>
      <c r="E301" s="1"/>
    </row>
    <row r="302" spans="1:5" ht="15.75" customHeight="1" x14ac:dyDescent="0.35">
      <c r="A302" s="1"/>
      <c r="B302" s="1"/>
      <c r="E302" s="1"/>
    </row>
    <row r="303" spans="1:5" ht="15.75" customHeight="1" x14ac:dyDescent="0.35">
      <c r="A303" s="1"/>
      <c r="B303" s="1"/>
      <c r="E303" s="1"/>
    </row>
    <row r="304" spans="1:5" ht="15.75" customHeight="1" x14ac:dyDescent="0.35">
      <c r="A304" s="1"/>
      <c r="B304" s="1"/>
      <c r="E304" s="1"/>
    </row>
    <row r="305" spans="1:5" ht="15.75" customHeight="1" x14ac:dyDescent="0.35">
      <c r="A305" s="1"/>
      <c r="B305" s="1"/>
      <c r="E305" s="1"/>
    </row>
    <row r="306" spans="1:5" ht="15.75" customHeight="1" x14ac:dyDescent="0.35">
      <c r="A306" s="1"/>
      <c r="B306" s="1"/>
      <c r="E306" s="1"/>
    </row>
    <row r="307" spans="1:5" ht="15.75" customHeight="1" x14ac:dyDescent="0.35">
      <c r="A307" s="1"/>
      <c r="B307" s="1"/>
      <c r="E307" s="1"/>
    </row>
    <row r="308" spans="1:5" ht="15.75" customHeight="1" x14ac:dyDescent="0.35">
      <c r="A308" s="1"/>
      <c r="B308" s="1"/>
      <c r="E308" s="1"/>
    </row>
    <row r="309" spans="1:5" ht="15.75" customHeight="1" x14ac:dyDescent="0.35">
      <c r="A309" s="1"/>
      <c r="B309" s="1"/>
      <c r="E309" s="1"/>
    </row>
    <row r="310" spans="1:5" ht="15.75" customHeight="1" x14ac:dyDescent="0.35">
      <c r="A310" s="1"/>
      <c r="B310" s="1"/>
      <c r="E310" s="1"/>
    </row>
    <row r="311" spans="1:5" ht="15.75" customHeight="1" x14ac:dyDescent="0.35">
      <c r="A311" s="1"/>
      <c r="B311" s="1"/>
      <c r="E311" s="1"/>
    </row>
    <row r="312" spans="1:5" ht="15.75" customHeight="1" x14ac:dyDescent="0.35">
      <c r="A312" s="1"/>
      <c r="B312" s="1"/>
      <c r="E312" s="1"/>
    </row>
    <row r="313" spans="1:5" ht="15.75" customHeight="1" x14ac:dyDescent="0.35">
      <c r="A313" s="1"/>
      <c r="B313" s="1"/>
      <c r="E313" s="1"/>
    </row>
    <row r="314" spans="1:5" ht="15.75" customHeight="1" x14ac:dyDescent="0.35">
      <c r="A314" s="1"/>
      <c r="B314" s="1"/>
      <c r="E314" s="1"/>
    </row>
    <row r="315" spans="1:5" ht="15.75" customHeight="1" x14ac:dyDescent="0.35">
      <c r="A315" s="1"/>
      <c r="B315" s="1"/>
      <c r="E315" s="1"/>
    </row>
    <row r="316" spans="1:5" ht="15.75" customHeight="1" x14ac:dyDescent="0.35">
      <c r="A316" s="1"/>
      <c r="B316" s="1"/>
      <c r="E316" s="1"/>
    </row>
    <row r="317" spans="1:5" ht="15.75" customHeight="1" x14ac:dyDescent="0.35">
      <c r="A317" s="1"/>
      <c r="B317" s="1"/>
      <c r="E317" s="1"/>
    </row>
    <row r="318" spans="1:5" ht="15.75" customHeight="1" x14ac:dyDescent="0.35">
      <c r="A318" s="1"/>
      <c r="B318" s="1"/>
      <c r="E318" s="1"/>
    </row>
    <row r="319" spans="1:5" ht="15.75" customHeight="1" x14ac:dyDescent="0.35">
      <c r="A319" s="1"/>
      <c r="B319" s="1"/>
      <c r="E319" s="1"/>
    </row>
    <row r="320" spans="1:5" ht="15.75" customHeight="1" x14ac:dyDescent="0.35">
      <c r="A320" s="1"/>
      <c r="B320" s="1"/>
      <c r="E320" s="1"/>
    </row>
    <row r="321" spans="1:5" ht="15.75" customHeight="1" x14ac:dyDescent="0.35">
      <c r="A321" s="1"/>
      <c r="B321" s="1"/>
      <c r="E321" s="1"/>
    </row>
    <row r="322" spans="1:5" ht="15.75" customHeight="1" x14ac:dyDescent="0.35">
      <c r="A322" s="1"/>
      <c r="B322" s="1"/>
      <c r="E322" s="1"/>
    </row>
    <row r="323" spans="1:5" ht="15.75" customHeight="1" x14ac:dyDescent="0.35">
      <c r="A323" s="1"/>
      <c r="B323" s="1"/>
      <c r="E323" s="1"/>
    </row>
    <row r="324" spans="1:5" ht="15.75" customHeight="1" x14ac:dyDescent="0.35">
      <c r="A324" s="1"/>
      <c r="B324" s="1"/>
      <c r="E324" s="1"/>
    </row>
    <row r="325" spans="1:5" ht="15.75" customHeight="1" x14ac:dyDescent="0.35">
      <c r="A325" s="1"/>
      <c r="B325" s="1"/>
      <c r="E325" s="1"/>
    </row>
    <row r="326" spans="1:5" ht="15.75" customHeight="1" x14ac:dyDescent="0.35">
      <c r="A326" s="1"/>
      <c r="B326" s="1"/>
      <c r="E326" s="1"/>
    </row>
    <row r="327" spans="1:5" ht="15.75" customHeight="1" x14ac:dyDescent="0.35">
      <c r="A327" s="1"/>
      <c r="B327" s="1"/>
      <c r="E327" s="1"/>
    </row>
    <row r="328" spans="1:5" ht="15.75" customHeight="1" x14ac:dyDescent="0.35">
      <c r="A328" s="1"/>
      <c r="B328" s="1"/>
      <c r="E328" s="1"/>
    </row>
    <row r="329" spans="1:5" ht="15.75" customHeight="1" x14ac:dyDescent="0.35">
      <c r="A329" s="1"/>
      <c r="B329" s="1"/>
      <c r="E329" s="1"/>
    </row>
    <row r="330" spans="1:5" ht="15.75" customHeight="1" x14ac:dyDescent="0.35">
      <c r="A330" s="1"/>
      <c r="B330" s="1"/>
      <c r="E330" s="1"/>
    </row>
    <row r="331" spans="1:5" ht="15.75" customHeight="1" x14ac:dyDescent="0.35">
      <c r="A331" s="1"/>
      <c r="B331" s="1"/>
      <c r="E331" s="1"/>
    </row>
    <row r="332" spans="1:5" ht="15.75" customHeight="1" x14ac:dyDescent="0.35">
      <c r="A332" s="1"/>
      <c r="B332" s="1"/>
      <c r="E332" s="1"/>
    </row>
    <row r="333" spans="1:5" ht="15.75" customHeight="1" x14ac:dyDescent="0.35">
      <c r="A333" s="1"/>
      <c r="B333" s="1"/>
      <c r="E333" s="1"/>
    </row>
    <row r="334" spans="1:5" ht="15.75" customHeight="1" x14ac:dyDescent="0.35">
      <c r="A334" s="1"/>
      <c r="B334" s="1"/>
      <c r="E334" s="1"/>
    </row>
    <row r="335" spans="1:5" ht="15.75" customHeight="1" x14ac:dyDescent="0.35">
      <c r="A335" s="1"/>
      <c r="B335" s="1"/>
      <c r="E335" s="1"/>
    </row>
    <row r="336" spans="1:5" ht="15.75" customHeight="1" x14ac:dyDescent="0.35">
      <c r="A336" s="1"/>
      <c r="B336" s="1"/>
      <c r="E336" s="1"/>
    </row>
    <row r="337" spans="1:5" ht="15.75" customHeight="1" x14ac:dyDescent="0.35">
      <c r="A337" s="1"/>
      <c r="B337" s="1"/>
      <c r="E337" s="1"/>
    </row>
    <row r="338" spans="1:5" ht="15.75" customHeight="1" x14ac:dyDescent="0.35">
      <c r="A338" s="1"/>
      <c r="B338" s="1"/>
      <c r="E338" s="1"/>
    </row>
    <row r="339" spans="1:5" ht="15.75" customHeight="1" x14ac:dyDescent="0.35">
      <c r="A339" s="1"/>
      <c r="B339" s="1"/>
      <c r="E339" s="1"/>
    </row>
    <row r="340" spans="1:5" ht="15.75" customHeight="1" x14ac:dyDescent="0.35">
      <c r="A340" s="1"/>
      <c r="B340" s="1"/>
      <c r="E340" s="1"/>
    </row>
    <row r="341" spans="1:5" ht="15.75" customHeight="1" x14ac:dyDescent="0.35">
      <c r="A341" s="1"/>
      <c r="B341" s="1"/>
      <c r="E341" s="1"/>
    </row>
    <row r="342" spans="1:5" ht="15.75" customHeight="1" x14ac:dyDescent="0.35">
      <c r="A342" s="1"/>
      <c r="B342" s="1"/>
      <c r="E342" s="1"/>
    </row>
    <row r="343" spans="1:5" ht="15.75" customHeight="1" x14ac:dyDescent="0.35">
      <c r="A343" s="1"/>
      <c r="B343" s="1"/>
      <c r="E343" s="1"/>
    </row>
    <row r="344" spans="1:5" ht="15.75" customHeight="1" x14ac:dyDescent="0.35">
      <c r="A344" s="1"/>
      <c r="B344" s="1"/>
      <c r="E344" s="1"/>
    </row>
    <row r="345" spans="1:5" ht="15.75" customHeight="1" x14ac:dyDescent="0.35">
      <c r="A345" s="1"/>
      <c r="B345" s="1"/>
      <c r="E345" s="1"/>
    </row>
    <row r="346" spans="1:5" ht="15.75" customHeight="1" x14ac:dyDescent="0.35">
      <c r="A346" s="1"/>
      <c r="B346" s="1"/>
      <c r="E346" s="1"/>
    </row>
    <row r="347" spans="1:5" ht="15.75" customHeight="1" x14ac:dyDescent="0.35">
      <c r="A347" s="1"/>
      <c r="B347" s="1"/>
      <c r="E347" s="1"/>
    </row>
    <row r="348" spans="1:5" ht="15.75" customHeight="1" x14ac:dyDescent="0.35">
      <c r="A348" s="1"/>
      <c r="B348" s="1"/>
      <c r="E348" s="1"/>
    </row>
    <row r="349" spans="1:5" ht="15.75" customHeight="1" x14ac:dyDescent="0.35">
      <c r="A349" s="1"/>
      <c r="B349" s="1"/>
      <c r="E349" s="1"/>
    </row>
    <row r="350" spans="1:5" ht="15.75" customHeight="1" x14ac:dyDescent="0.35">
      <c r="A350" s="1"/>
      <c r="B350" s="1"/>
      <c r="E350" s="1"/>
    </row>
    <row r="351" spans="1:5" ht="15.75" customHeight="1" x14ac:dyDescent="0.35">
      <c r="A351" s="1"/>
      <c r="B351" s="1"/>
      <c r="E351" s="1"/>
    </row>
    <row r="352" spans="1:5" ht="15.75" customHeight="1" x14ac:dyDescent="0.35">
      <c r="A352" s="1"/>
      <c r="B352" s="1"/>
      <c r="E352" s="1"/>
    </row>
    <row r="353" spans="1:5" ht="15.75" customHeight="1" x14ac:dyDescent="0.35">
      <c r="A353" s="1"/>
      <c r="B353" s="1"/>
      <c r="E353" s="1"/>
    </row>
    <row r="354" spans="1:5" ht="15.75" customHeight="1" x14ac:dyDescent="0.35">
      <c r="A354" s="1"/>
      <c r="B354" s="1"/>
      <c r="E354" s="1"/>
    </row>
    <row r="355" spans="1:5" ht="15.75" customHeight="1" x14ac:dyDescent="0.35">
      <c r="A355" s="1"/>
      <c r="B355" s="1"/>
      <c r="E355" s="1"/>
    </row>
    <row r="356" spans="1:5" ht="15.75" customHeight="1" x14ac:dyDescent="0.35">
      <c r="A356" s="1"/>
      <c r="B356" s="1"/>
      <c r="E356" s="1"/>
    </row>
    <row r="357" spans="1:5" ht="15.75" customHeight="1" x14ac:dyDescent="0.35">
      <c r="A357" s="1"/>
      <c r="B357" s="1"/>
      <c r="E357" s="1"/>
    </row>
    <row r="358" spans="1:5" ht="15.75" customHeight="1" x14ac:dyDescent="0.35">
      <c r="A358" s="1"/>
      <c r="B358" s="1"/>
      <c r="E358" s="1"/>
    </row>
    <row r="359" spans="1:5" ht="15.75" customHeight="1" x14ac:dyDescent="0.35">
      <c r="A359" s="1"/>
      <c r="B359" s="1"/>
      <c r="E359" s="1"/>
    </row>
    <row r="360" spans="1:5" ht="15.75" customHeight="1" x14ac:dyDescent="0.35">
      <c r="A360" s="1"/>
      <c r="B360" s="1"/>
      <c r="E360" s="1"/>
    </row>
    <row r="361" spans="1:5" ht="15.75" customHeight="1" x14ac:dyDescent="0.35">
      <c r="A361" s="1"/>
      <c r="B361" s="1"/>
      <c r="E361" s="1"/>
    </row>
    <row r="362" spans="1:5" ht="15.75" customHeight="1" x14ac:dyDescent="0.35">
      <c r="A362" s="1"/>
      <c r="B362" s="1"/>
      <c r="E362" s="1"/>
    </row>
    <row r="363" spans="1:5" ht="15.75" customHeight="1" x14ac:dyDescent="0.35">
      <c r="A363" s="1"/>
      <c r="B363" s="1"/>
      <c r="E363" s="1"/>
    </row>
    <row r="364" spans="1:5" ht="15.75" customHeight="1" x14ac:dyDescent="0.35">
      <c r="A364" s="1"/>
      <c r="B364" s="1"/>
      <c r="E364" s="1"/>
    </row>
    <row r="365" spans="1:5" ht="15.75" customHeight="1" x14ac:dyDescent="0.35">
      <c r="A365" s="1"/>
      <c r="B365" s="1"/>
      <c r="E365" s="1"/>
    </row>
    <row r="366" spans="1:5" ht="15.75" customHeight="1" x14ac:dyDescent="0.35">
      <c r="A366" s="1"/>
      <c r="B366" s="1"/>
      <c r="E366" s="1"/>
    </row>
    <row r="367" spans="1:5" ht="15.75" customHeight="1" x14ac:dyDescent="0.35">
      <c r="A367" s="1"/>
      <c r="B367" s="1"/>
      <c r="E367" s="1"/>
    </row>
    <row r="368" spans="1:5" ht="15.75" customHeight="1" x14ac:dyDescent="0.35">
      <c r="A368" s="1"/>
      <c r="B368" s="1"/>
      <c r="E368" s="1"/>
    </row>
    <row r="369" spans="1:5" ht="15.75" customHeight="1" x14ac:dyDescent="0.35">
      <c r="A369" s="1"/>
      <c r="B369" s="1"/>
      <c r="E369" s="1"/>
    </row>
    <row r="370" spans="1:5" ht="15.75" customHeight="1" x14ac:dyDescent="0.35">
      <c r="A370" s="1"/>
      <c r="B370" s="1"/>
      <c r="E370" s="1"/>
    </row>
    <row r="371" spans="1:5" ht="15.75" customHeight="1" x14ac:dyDescent="0.35">
      <c r="A371" s="1"/>
      <c r="B371" s="1"/>
      <c r="E371" s="1"/>
    </row>
    <row r="372" spans="1:5" ht="15.75" customHeight="1" x14ac:dyDescent="0.35">
      <c r="A372" s="1"/>
      <c r="B372" s="1"/>
      <c r="E372" s="1"/>
    </row>
    <row r="373" spans="1:5" ht="15.75" customHeight="1" x14ac:dyDescent="0.35">
      <c r="A373" s="1"/>
      <c r="B373" s="1"/>
      <c r="E373" s="1"/>
    </row>
    <row r="374" spans="1:5" ht="15.75" customHeight="1" x14ac:dyDescent="0.35">
      <c r="A374" s="1"/>
      <c r="B374" s="1"/>
      <c r="E374" s="1"/>
    </row>
    <row r="375" spans="1:5" ht="15.75" customHeight="1" x14ac:dyDescent="0.35">
      <c r="A375" s="1"/>
      <c r="B375" s="1"/>
      <c r="E375" s="1"/>
    </row>
    <row r="376" spans="1:5" ht="15.75" customHeight="1" x14ac:dyDescent="0.35">
      <c r="A376" s="1"/>
      <c r="B376" s="1"/>
      <c r="E376" s="1"/>
    </row>
    <row r="377" spans="1:5" ht="15.75" customHeight="1" x14ac:dyDescent="0.35">
      <c r="A377" s="1"/>
      <c r="B377" s="1"/>
      <c r="E377" s="1"/>
    </row>
    <row r="378" spans="1:5" ht="15.75" customHeight="1" x14ac:dyDescent="0.35">
      <c r="A378" s="1"/>
      <c r="B378" s="1"/>
      <c r="E378" s="1"/>
    </row>
    <row r="379" spans="1:5" ht="15.75" customHeight="1" x14ac:dyDescent="0.35">
      <c r="A379" s="1"/>
      <c r="B379" s="1"/>
      <c r="E379" s="1"/>
    </row>
    <row r="380" spans="1:5" ht="15.75" customHeight="1" x14ac:dyDescent="0.35">
      <c r="A380" s="1"/>
      <c r="B380" s="1"/>
      <c r="E380" s="1"/>
    </row>
    <row r="381" spans="1:5" ht="15.75" customHeight="1" x14ac:dyDescent="0.35">
      <c r="A381" s="1"/>
      <c r="B381" s="1"/>
      <c r="E381" s="1"/>
    </row>
    <row r="382" spans="1:5" ht="15.75" customHeight="1" x14ac:dyDescent="0.35">
      <c r="A382" s="1"/>
      <c r="B382" s="1"/>
      <c r="E382" s="1"/>
    </row>
    <row r="383" spans="1:5" ht="15.75" customHeight="1" x14ac:dyDescent="0.35">
      <c r="A383" s="1"/>
      <c r="B383" s="1"/>
      <c r="E383" s="1"/>
    </row>
    <row r="384" spans="1:5" ht="15.75" customHeight="1" x14ac:dyDescent="0.35">
      <c r="A384" s="1"/>
      <c r="B384" s="1"/>
      <c r="E384" s="1"/>
    </row>
    <row r="385" spans="1:5" ht="15.75" customHeight="1" x14ac:dyDescent="0.35">
      <c r="A385" s="1"/>
      <c r="B385" s="1"/>
      <c r="E385" s="1"/>
    </row>
    <row r="386" spans="1:5" ht="15.75" customHeight="1" x14ac:dyDescent="0.35">
      <c r="A386" s="1"/>
      <c r="B386" s="1"/>
      <c r="E386" s="1"/>
    </row>
    <row r="387" spans="1:5" ht="15.75" customHeight="1" x14ac:dyDescent="0.35">
      <c r="A387" s="1"/>
      <c r="B387" s="1"/>
      <c r="E387" s="1"/>
    </row>
    <row r="388" spans="1:5" ht="15.75" customHeight="1" x14ac:dyDescent="0.35">
      <c r="A388" s="1"/>
      <c r="B388" s="1"/>
      <c r="E388" s="1"/>
    </row>
    <row r="389" spans="1:5" ht="15.75" customHeight="1" x14ac:dyDescent="0.35">
      <c r="A389" s="1"/>
      <c r="B389" s="1"/>
      <c r="E389" s="1"/>
    </row>
    <row r="390" spans="1:5" ht="15.75" customHeight="1" x14ac:dyDescent="0.35">
      <c r="A390" s="1"/>
      <c r="B390" s="1"/>
      <c r="E390" s="1"/>
    </row>
    <row r="391" spans="1:5" ht="15.75" customHeight="1" x14ac:dyDescent="0.35">
      <c r="A391" s="1"/>
      <c r="B391" s="1"/>
      <c r="E391" s="1"/>
    </row>
    <row r="392" spans="1:5" ht="15.75" customHeight="1" x14ac:dyDescent="0.35">
      <c r="A392" s="1"/>
      <c r="B392" s="1"/>
      <c r="E392" s="1"/>
    </row>
    <row r="393" spans="1:5" ht="15.75" customHeight="1" x14ac:dyDescent="0.35">
      <c r="A393" s="1"/>
      <c r="B393" s="1"/>
      <c r="E393" s="1"/>
    </row>
    <row r="394" spans="1:5" ht="15.75" customHeight="1" x14ac:dyDescent="0.35">
      <c r="A394" s="1"/>
      <c r="B394" s="1"/>
      <c r="E394" s="1"/>
    </row>
    <row r="395" spans="1:5" ht="15.75" customHeight="1" x14ac:dyDescent="0.35">
      <c r="A395" s="1"/>
      <c r="B395" s="1"/>
      <c r="E395" s="1"/>
    </row>
    <row r="396" spans="1:5" ht="15.75" customHeight="1" x14ac:dyDescent="0.35">
      <c r="A396" s="1"/>
      <c r="B396" s="1"/>
      <c r="E396" s="1"/>
    </row>
    <row r="397" spans="1:5" ht="15.75" customHeight="1" x14ac:dyDescent="0.35">
      <c r="A397" s="1"/>
      <c r="B397" s="1"/>
      <c r="E397" s="1"/>
    </row>
    <row r="398" spans="1:5" ht="15.75" customHeight="1" x14ac:dyDescent="0.35">
      <c r="A398" s="1"/>
      <c r="B398" s="1"/>
      <c r="E398" s="1"/>
    </row>
    <row r="399" spans="1:5" ht="15.75" customHeight="1" x14ac:dyDescent="0.35">
      <c r="A399" s="1"/>
      <c r="B399" s="1"/>
      <c r="E399" s="1"/>
    </row>
    <row r="400" spans="1:5"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5" right="0.75" top="1" bottom="1"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9"/>
  <sheetViews>
    <sheetView zoomScale="200" zoomScaleNormal="200" workbookViewId="0">
      <selection activeCell="A20" sqref="A20"/>
    </sheetView>
  </sheetViews>
  <sheetFormatPr baseColWidth="10" defaultColWidth="14.453125" defaultRowHeight="15" customHeight="1" x14ac:dyDescent="0.35"/>
  <cols>
    <col min="1" max="1" width="130" customWidth="1"/>
    <col min="2" max="6" width="8.6328125" customWidth="1"/>
  </cols>
  <sheetData>
    <row r="1" spans="1:26" ht="25.5" customHeight="1" x14ac:dyDescent="0.35">
      <c r="A1" s="35" t="s">
        <v>393</v>
      </c>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35">
      <c r="A2" s="1"/>
      <c r="B2" s="1"/>
      <c r="C2" s="1"/>
      <c r="D2" s="1"/>
      <c r="E2" s="1"/>
      <c r="F2" s="1"/>
      <c r="G2" s="1"/>
      <c r="H2" s="1"/>
      <c r="I2" s="1"/>
      <c r="J2" s="1"/>
      <c r="K2" s="1"/>
      <c r="L2" s="1"/>
      <c r="M2" s="1"/>
      <c r="N2" s="1"/>
      <c r="O2" s="1"/>
      <c r="P2" s="1"/>
      <c r="Q2" s="1"/>
      <c r="R2" s="1"/>
      <c r="S2" s="1"/>
      <c r="T2" s="1"/>
      <c r="U2" s="1"/>
      <c r="V2" s="1"/>
      <c r="W2" s="1"/>
      <c r="X2" s="1"/>
      <c r="Y2" s="1"/>
      <c r="Z2" s="1"/>
    </row>
    <row r="3" spans="1:26" ht="40.5" customHeight="1" x14ac:dyDescent="0.35">
      <c r="A3" s="88" t="s">
        <v>507</v>
      </c>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35">
      <c r="A4" s="1"/>
      <c r="B4" s="1"/>
      <c r="C4" s="1"/>
      <c r="D4" s="1"/>
      <c r="E4" s="1"/>
      <c r="F4" s="1"/>
      <c r="G4" s="1"/>
      <c r="H4" s="1"/>
      <c r="I4" s="1"/>
      <c r="J4" s="1"/>
      <c r="K4" s="1"/>
      <c r="L4" s="1"/>
      <c r="M4" s="1"/>
      <c r="N4" s="1"/>
      <c r="O4" s="1"/>
      <c r="P4" s="1"/>
      <c r="Q4" s="1"/>
      <c r="R4" s="1"/>
      <c r="S4" s="1"/>
      <c r="T4" s="1"/>
      <c r="U4" s="1"/>
      <c r="V4" s="1"/>
      <c r="W4" s="1"/>
      <c r="X4" s="1"/>
      <c r="Y4" s="1"/>
      <c r="Z4" s="1"/>
    </row>
    <row r="5" spans="1:26" ht="53.25" customHeight="1" x14ac:dyDescent="0.35">
      <c r="A5" s="88" t="s">
        <v>508</v>
      </c>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35">
      <c r="A6" s="1"/>
      <c r="B6" s="1"/>
      <c r="C6" s="1"/>
      <c r="D6" s="1"/>
      <c r="E6" s="1"/>
      <c r="F6" s="1"/>
      <c r="G6" s="1"/>
      <c r="H6" s="1"/>
      <c r="I6" s="1"/>
      <c r="J6" s="1"/>
      <c r="K6" s="1"/>
      <c r="L6" s="1"/>
      <c r="M6" s="1"/>
      <c r="N6" s="1"/>
      <c r="O6" s="1"/>
      <c r="P6" s="1"/>
      <c r="Q6" s="1"/>
      <c r="R6" s="1"/>
      <c r="S6" s="1"/>
      <c r="T6" s="1"/>
      <c r="U6" s="1"/>
      <c r="V6" s="1"/>
      <c r="W6" s="1"/>
      <c r="X6" s="1"/>
      <c r="Y6" s="1"/>
      <c r="Z6" s="1"/>
    </row>
    <row r="7" spans="1:26" ht="53.25" customHeight="1" x14ac:dyDescent="0.35">
      <c r="A7" s="88" t="s">
        <v>509</v>
      </c>
      <c r="B7" s="1"/>
      <c r="C7" s="1"/>
      <c r="D7" s="1"/>
      <c r="E7" s="1"/>
      <c r="F7" s="1"/>
      <c r="G7" s="1"/>
      <c r="H7" s="1"/>
      <c r="I7" s="1"/>
      <c r="J7" s="1"/>
      <c r="K7" s="1"/>
      <c r="L7" s="1"/>
      <c r="M7" s="1"/>
      <c r="N7" s="1"/>
      <c r="O7" s="1"/>
      <c r="P7" s="1"/>
      <c r="Q7" s="1"/>
      <c r="R7" s="1"/>
      <c r="S7" s="1"/>
      <c r="T7" s="1"/>
      <c r="U7" s="1"/>
      <c r="V7" s="1"/>
      <c r="W7" s="1"/>
      <c r="X7" s="1"/>
      <c r="Y7" s="1"/>
      <c r="Z7" s="1"/>
    </row>
    <row r="8" spans="1:26" ht="14.25" customHeight="1" x14ac:dyDescent="0.35">
      <c r="A8" s="1"/>
      <c r="B8" s="1"/>
      <c r="C8" s="1"/>
      <c r="D8" s="1"/>
      <c r="E8" s="1"/>
      <c r="F8" s="1"/>
      <c r="G8" s="1"/>
      <c r="H8" s="1"/>
      <c r="I8" s="1"/>
      <c r="J8" s="1"/>
      <c r="K8" s="1"/>
      <c r="L8" s="1"/>
      <c r="M8" s="1"/>
      <c r="N8" s="1"/>
      <c r="O8" s="1"/>
      <c r="P8" s="1"/>
      <c r="Q8" s="1"/>
      <c r="R8" s="1"/>
      <c r="S8" s="1"/>
      <c r="T8" s="1"/>
      <c r="U8" s="1"/>
      <c r="V8" s="1"/>
      <c r="W8" s="1"/>
      <c r="X8" s="1"/>
      <c r="Y8" s="1"/>
      <c r="Z8" s="1"/>
    </row>
    <row r="9" spans="1:26" ht="99.75" customHeight="1" x14ac:dyDescent="0.35">
      <c r="A9" s="88" t="s">
        <v>510</v>
      </c>
      <c r="B9" s="1"/>
      <c r="C9" s="1"/>
      <c r="D9" s="1"/>
      <c r="E9" s="1"/>
      <c r="F9" s="1"/>
      <c r="G9" s="1"/>
      <c r="H9" s="1"/>
      <c r="I9" s="1"/>
      <c r="J9" s="1"/>
      <c r="K9" s="1"/>
      <c r="L9" s="1"/>
      <c r="M9" s="1"/>
      <c r="N9" s="1"/>
      <c r="O9" s="1"/>
      <c r="P9" s="1"/>
      <c r="Q9" s="1"/>
      <c r="R9" s="1"/>
      <c r="S9" s="1"/>
      <c r="T9" s="1"/>
      <c r="U9" s="1"/>
      <c r="V9" s="1"/>
      <c r="W9" s="1"/>
      <c r="X9" s="1"/>
      <c r="Y9" s="1"/>
      <c r="Z9" s="1"/>
    </row>
    <row r="10" spans="1:26" ht="14.25" customHeight="1"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39" customHeight="1" x14ac:dyDescent="0.35">
      <c r="A11" s="88" t="s">
        <v>511</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40.5" customHeight="1" x14ac:dyDescent="0.35">
      <c r="A13" s="36" t="s">
        <v>394</v>
      </c>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6.25" customHeight="1" x14ac:dyDescent="0.35">
      <c r="A15" s="88" t="s">
        <v>512</v>
      </c>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03.5" customHeight="1" x14ac:dyDescent="0.35">
      <c r="A17" s="88" t="s">
        <v>513</v>
      </c>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pageMargins left="0.75" right="0.75" top="1" bottom="1"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opLeftCell="A4" zoomScale="200" zoomScaleNormal="200" workbookViewId="0">
      <selection activeCell="A12" sqref="A12"/>
    </sheetView>
  </sheetViews>
  <sheetFormatPr baseColWidth="10" defaultColWidth="14.453125" defaultRowHeight="15" customHeight="1" x14ac:dyDescent="0.35"/>
  <cols>
    <col min="1" max="1" width="130" customWidth="1"/>
    <col min="2" max="6" width="8.6328125" customWidth="1"/>
  </cols>
  <sheetData>
    <row r="1" spans="1:26" ht="25.5" customHeight="1" x14ac:dyDescent="0.35">
      <c r="A1" s="35" t="s">
        <v>395</v>
      </c>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35">
      <c r="A2" s="1"/>
      <c r="B2" s="1"/>
      <c r="C2" s="1"/>
      <c r="D2" s="1"/>
      <c r="E2" s="1"/>
      <c r="F2" s="1"/>
      <c r="G2" s="1"/>
      <c r="H2" s="1"/>
      <c r="I2" s="1"/>
      <c r="J2" s="1"/>
      <c r="K2" s="1"/>
      <c r="L2" s="1"/>
      <c r="M2" s="1"/>
      <c r="N2" s="1"/>
      <c r="O2" s="1"/>
      <c r="P2" s="1"/>
      <c r="Q2" s="1"/>
      <c r="R2" s="1"/>
      <c r="S2" s="1"/>
      <c r="T2" s="1"/>
      <c r="U2" s="1"/>
      <c r="V2" s="1"/>
      <c r="W2" s="1"/>
      <c r="X2" s="1"/>
      <c r="Y2" s="1"/>
      <c r="Z2" s="1"/>
    </row>
    <row r="3" spans="1:26" ht="25.5" customHeight="1" x14ac:dyDescent="0.35">
      <c r="A3" s="88" t="s">
        <v>514</v>
      </c>
      <c r="B3" s="1"/>
      <c r="C3" s="1"/>
      <c r="D3" s="1"/>
      <c r="E3" s="1"/>
      <c r="F3" s="1"/>
      <c r="G3" s="1"/>
      <c r="H3" s="1"/>
      <c r="I3" s="1"/>
      <c r="J3" s="1"/>
      <c r="K3" s="1"/>
      <c r="L3" s="1"/>
      <c r="M3" s="1"/>
      <c r="N3" s="1"/>
      <c r="O3" s="1"/>
      <c r="P3" s="1"/>
      <c r="Q3" s="1"/>
      <c r="R3" s="1"/>
      <c r="S3" s="1"/>
      <c r="T3" s="1"/>
      <c r="U3" s="1"/>
      <c r="V3" s="1"/>
      <c r="W3" s="1"/>
      <c r="X3" s="1"/>
      <c r="Y3" s="1"/>
      <c r="Z3" s="1"/>
    </row>
    <row r="4" spans="1:26" ht="25.5" customHeight="1" x14ac:dyDescent="0.35">
      <c r="A4" s="88" t="s">
        <v>515</v>
      </c>
      <c r="B4" s="1"/>
      <c r="C4" s="1"/>
      <c r="D4" s="1"/>
      <c r="E4" s="1"/>
      <c r="F4" s="1"/>
      <c r="G4" s="1"/>
      <c r="H4" s="1"/>
      <c r="I4" s="1"/>
      <c r="J4" s="1"/>
      <c r="K4" s="1"/>
      <c r="L4" s="1"/>
      <c r="M4" s="1"/>
      <c r="N4" s="1"/>
      <c r="O4" s="1"/>
      <c r="P4" s="1"/>
      <c r="Q4" s="1"/>
      <c r="R4" s="1"/>
      <c r="S4" s="1"/>
      <c r="T4" s="1"/>
      <c r="U4" s="1"/>
      <c r="V4" s="1"/>
      <c r="W4" s="1"/>
      <c r="X4" s="1"/>
      <c r="Y4" s="1"/>
      <c r="Z4" s="1"/>
    </row>
    <row r="5" spans="1:26" ht="25.5" customHeight="1" x14ac:dyDescent="0.35">
      <c r="A5" s="88" t="s">
        <v>516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5">
      <c r="A6" s="88" t="s">
        <v>517</v>
      </c>
      <c r="B6" s="1"/>
      <c r="C6" s="1"/>
      <c r="D6" s="1"/>
      <c r="E6" s="1"/>
      <c r="F6" s="1"/>
      <c r="G6" s="1"/>
      <c r="H6" s="1"/>
      <c r="I6" s="1"/>
      <c r="J6" s="1"/>
      <c r="K6" s="1"/>
      <c r="L6" s="1"/>
      <c r="M6" s="1"/>
      <c r="N6" s="1"/>
      <c r="O6" s="1"/>
      <c r="P6" s="1"/>
      <c r="Q6" s="1"/>
      <c r="R6" s="1"/>
      <c r="S6" s="1"/>
      <c r="T6" s="1"/>
      <c r="U6" s="1"/>
      <c r="V6" s="1"/>
      <c r="W6" s="1"/>
      <c r="X6" s="1"/>
      <c r="Y6" s="1"/>
      <c r="Z6" s="1"/>
    </row>
    <row r="7" spans="1:26" ht="25.5" customHeight="1" x14ac:dyDescent="0.35">
      <c r="A7" s="88" t="s">
        <v>518</v>
      </c>
      <c r="B7" s="1"/>
      <c r="C7" s="1"/>
      <c r="D7" s="1"/>
      <c r="E7" s="1"/>
      <c r="F7" s="1"/>
      <c r="G7" s="1"/>
      <c r="H7" s="1"/>
      <c r="I7" s="1"/>
      <c r="J7" s="1"/>
      <c r="K7" s="1"/>
      <c r="L7" s="1"/>
      <c r="M7" s="1"/>
      <c r="N7" s="1"/>
      <c r="O7" s="1"/>
      <c r="P7" s="1"/>
      <c r="Q7" s="1"/>
      <c r="R7" s="1"/>
      <c r="S7" s="1"/>
      <c r="T7" s="1"/>
      <c r="U7" s="1"/>
      <c r="V7" s="1"/>
      <c r="W7" s="1"/>
      <c r="X7" s="1"/>
      <c r="Y7" s="1"/>
      <c r="Z7" s="1"/>
    </row>
    <row r="8" spans="1:26" ht="25.5" customHeight="1" x14ac:dyDescent="0.35">
      <c r="A8" s="88" t="s">
        <v>519</v>
      </c>
      <c r="B8" s="1"/>
      <c r="C8" s="1"/>
      <c r="D8" s="1"/>
      <c r="E8" s="1"/>
      <c r="F8" s="1"/>
      <c r="G8" s="1"/>
      <c r="H8" s="1"/>
      <c r="I8" s="1"/>
      <c r="J8" s="1"/>
      <c r="K8" s="1"/>
      <c r="L8" s="1"/>
      <c r="M8" s="1"/>
      <c r="N8" s="1"/>
      <c r="O8" s="1"/>
      <c r="P8" s="1"/>
      <c r="Q8" s="1"/>
      <c r="R8" s="1"/>
      <c r="S8" s="1"/>
      <c r="T8" s="1"/>
      <c r="U8" s="1"/>
      <c r="V8" s="1"/>
      <c r="W8" s="1"/>
      <c r="X8" s="1"/>
      <c r="Y8" s="1"/>
      <c r="Z8" s="1"/>
    </row>
    <row r="9" spans="1:26" ht="39" customHeight="1" x14ac:dyDescent="0.35">
      <c r="A9" s="88" t="s">
        <v>520</v>
      </c>
      <c r="B9" s="1"/>
      <c r="C9" s="1"/>
      <c r="D9" s="1"/>
      <c r="E9" s="1"/>
      <c r="F9" s="1"/>
      <c r="G9" s="1"/>
      <c r="H9" s="1"/>
      <c r="I9" s="1"/>
      <c r="J9" s="1"/>
      <c r="K9" s="1"/>
      <c r="L9" s="1"/>
      <c r="M9" s="1"/>
      <c r="N9" s="1"/>
      <c r="O9" s="1"/>
      <c r="P9" s="1"/>
      <c r="Q9" s="1"/>
      <c r="R9" s="1"/>
      <c r="S9" s="1"/>
      <c r="T9" s="1"/>
      <c r="U9" s="1"/>
      <c r="V9" s="1"/>
      <c r="W9" s="1"/>
      <c r="X9" s="1"/>
      <c r="Y9" s="1"/>
      <c r="Z9" s="1"/>
    </row>
    <row r="10" spans="1:26" ht="25.5" customHeight="1" x14ac:dyDescent="0.35">
      <c r="A10" s="88" t="s">
        <v>521</v>
      </c>
      <c r="B10" s="1"/>
      <c r="C10" s="1"/>
      <c r="D10" s="1"/>
      <c r="E10" s="1"/>
      <c r="F10" s="1"/>
      <c r="G10" s="1"/>
      <c r="H10" s="1"/>
      <c r="I10" s="1"/>
      <c r="J10" s="1"/>
      <c r="K10" s="1"/>
      <c r="L10" s="1"/>
      <c r="M10" s="1"/>
      <c r="N10" s="1"/>
      <c r="O10" s="1"/>
      <c r="P10" s="1"/>
      <c r="Q10" s="1"/>
      <c r="R10" s="1"/>
      <c r="S10" s="1"/>
      <c r="T10" s="1"/>
      <c r="U10" s="1"/>
      <c r="V10" s="1"/>
      <c r="W10" s="1"/>
      <c r="X10" s="1"/>
      <c r="Y10" s="1"/>
      <c r="Z10" s="1"/>
    </row>
    <row r="11" spans="1:26" ht="39" customHeight="1" x14ac:dyDescent="0.35">
      <c r="A11" s="88" t="s">
        <v>522</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5" right="0.75" top="1" bottom="1"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99"/>
  <sheetViews>
    <sheetView zoomScale="130" zoomScaleNormal="130" workbookViewId="0">
      <selection sqref="A1:D1"/>
    </sheetView>
  </sheetViews>
  <sheetFormatPr baseColWidth="10" defaultColWidth="14.453125" defaultRowHeight="15" customHeight="1" x14ac:dyDescent="0.35"/>
  <cols>
    <col min="1" max="1" width="34" customWidth="1"/>
    <col min="2" max="2" width="50" customWidth="1"/>
    <col min="3" max="3" width="80" customWidth="1"/>
    <col min="4" max="4" width="12" customWidth="1"/>
    <col min="5" max="6" width="8.6328125" customWidth="1"/>
  </cols>
  <sheetData>
    <row r="1" spans="1:26" ht="25.5" customHeight="1" x14ac:dyDescent="0.35">
      <c r="A1" s="179" t="s">
        <v>396</v>
      </c>
      <c r="B1" s="100"/>
      <c r="C1" s="100"/>
      <c r="D1" s="101"/>
      <c r="E1" s="1"/>
      <c r="F1" s="1"/>
      <c r="G1" s="1"/>
      <c r="H1" s="1"/>
      <c r="I1" s="1"/>
      <c r="J1" s="1"/>
      <c r="K1" s="1"/>
      <c r="L1" s="1"/>
      <c r="M1" s="1"/>
      <c r="N1" s="1"/>
      <c r="O1" s="1"/>
      <c r="P1" s="1"/>
      <c r="Q1" s="1"/>
      <c r="R1" s="1"/>
      <c r="S1" s="1"/>
      <c r="T1" s="1"/>
      <c r="U1" s="1"/>
      <c r="V1" s="1"/>
      <c r="W1" s="1"/>
      <c r="X1" s="1"/>
      <c r="Y1" s="1"/>
      <c r="Z1" s="1"/>
    </row>
    <row r="2" spans="1:26" ht="14.25" customHeight="1" x14ac:dyDescent="0.3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35">
      <c r="A3" s="89" t="s">
        <v>397</v>
      </c>
      <c r="B3" s="89" t="s">
        <v>398</v>
      </c>
      <c r="C3" s="89" t="s">
        <v>399</v>
      </c>
      <c r="D3" s="89" t="s">
        <v>400</v>
      </c>
      <c r="E3" s="1"/>
      <c r="F3" s="1"/>
      <c r="G3" s="1"/>
      <c r="H3" s="1"/>
      <c r="I3" s="1"/>
      <c r="J3" s="1"/>
      <c r="K3" s="1"/>
      <c r="L3" s="1"/>
      <c r="M3" s="1"/>
      <c r="N3" s="1"/>
      <c r="O3" s="1"/>
      <c r="P3" s="1"/>
      <c r="Q3" s="1"/>
      <c r="R3" s="1"/>
      <c r="S3" s="1"/>
      <c r="T3" s="1"/>
      <c r="U3" s="1"/>
      <c r="V3" s="1"/>
      <c r="W3" s="1"/>
      <c r="X3" s="1"/>
      <c r="Y3" s="1"/>
      <c r="Z3" s="1"/>
    </row>
    <row r="4" spans="1:26" ht="106.5" customHeight="1" x14ac:dyDescent="0.35">
      <c r="A4" s="93" t="s">
        <v>401</v>
      </c>
      <c r="B4" s="91" t="s">
        <v>402</v>
      </c>
      <c r="C4" s="92" t="s">
        <v>524</v>
      </c>
      <c r="D4" s="90" t="s">
        <v>403</v>
      </c>
      <c r="E4" s="1"/>
      <c r="F4" s="1"/>
      <c r="G4" s="1"/>
      <c r="H4" s="1"/>
      <c r="I4" s="1"/>
      <c r="J4" s="1"/>
      <c r="K4" s="1"/>
      <c r="L4" s="1"/>
      <c r="M4" s="1"/>
      <c r="N4" s="1"/>
      <c r="O4" s="1"/>
      <c r="P4" s="1"/>
      <c r="Q4" s="1"/>
      <c r="R4" s="1"/>
      <c r="S4" s="1"/>
      <c r="T4" s="1"/>
      <c r="U4" s="1"/>
      <c r="V4" s="1"/>
      <c r="W4" s="1"/>
      <c r="X4" s="1"/>
      <c r="Y4" s="1"/>
      <c r="Z4" s="1"/>
    </row>
    <row r="5" spans="1:26" ht="106.5" customHeight="1" x14ac:dyDescent="0.35">
      <c r="A5" s="93" t="s">
        <v>404</v>
      </c>
      <c r="B5" s="91" t="s">
        <v>402</v>
      </c>
      <c r="C5" s="92" t="s">
        <v>523</v>
      </c>
      <c r="D5" s="90" t="s">
        <v>403</v>
      </c>
      <c r="E5" s="1"/>
      <c r="F5" s="1"/>
      <c r="G5" s="1"/>
      <c r="H5" s="1"/>
      <c r="I5" s="1"/>
      <c r="J5" s="1"/>
      <c r="K5" s="1"/>
      <c r="L5" s="1"/>
      <c r="M5" s="1"/>
      <c r="N5" s="1"/>
      <c r="O5" s="1"/>
      <c r="P5" s="1"/>
      <c r="Q5" s="1"/>
      <c r="R5" s="1"/>
      <c r="S5" s="1"/>
      <c r="T5" s="1"/>
      <c r="U5" s="1"/>
      <c r="V5" s="1"/>
      <c r="W5" s="1"/>
      <c r="X5" s="1"/>
      <c r="Y5" s="1"/>
      <c r="Z5" s="1"/>
    </row>
    <row r="6" spans="1:26" ht="102" customHeight="1" x14ac:dyDescent="0.35">
      <c r="A6" s="93" t="s">
        <v>405</v>
      </c>
      <c r="B6" s="91" t="s">
        <v>402</v>
      </c>
      <c r="C6" s="92" t="s">
        <v>525</v>
      </c>
      <c r="D6" s="90" t="s">
        <v>403</v>
      </c>
      <c r="E6" s="1"/>
      <c r="F6" s="1"/>
      <c r="G6" s="1"/>
      <c r="H6" s="1"/>
      <c r="I6" s="1"/>
      <c r="J6" s="1"/>
      <c r="K6" s="1"/>
      <c r="L6" s="1"/>
      <c r="M6" s="1"/>
      <c r="N6" s="1"/>
      <c r="O6" s="1"/>
      <c r="P6" s="1"/>
      <c r="Q6" s="1"/>
      <c r="R6" s="1"/>
      <c r="S6" s="1"/>
      <c r="T6" s="1"/>
      <c r="U6" s="1"/>
      <c r="V6" s="1"/>
      <c r="W6" s="1"/>
      <c r="X6" s="1"/>
      <c r="Y6" s="1"/>
      <c r="Z6" s="1"/>
    </row>
    <row r="7" spans="1:26" ht="105.75" customHeight="1" x14ac:dyDescent="0.35">
      <c r="A7" s="93" t="s">
        <v>406</v>
      </c>
      <c r="B7" s="92" t="s">
        <v>402</v>
      </c>
      <c r="C7" s="92" t="s">
        <v>526</v>
      </c>
      <c r="D7" s="90" t="s">
        <v>403</v>
      </c>
      <c r="E7" s="1"/>
      <c r="F7" s="1"/>
      <c r="G7" s="1"/>
      <c r="H7" s="1"/>
      <c r="I7" s="1"/>
      <c r="J7" s="1"/>
      <c r="K7" s="1"/>
      <c r="L7" s="1"/>
      <c r="M7" s="1"/>
      <c r="N7" s="1"/>
      <c r="O7" s="1"/>
      <c r="P7" s="1"/>
      <c r="Q7" s="1"/>
      <c r="R7" s="1"/>
      <c r="S7" s="1"/>
      <c r="T7" s="1"/>
      <c r="U7" s="1"/>
      <c r="V7" s="1"/>
      <c r="W7" s="1"/>
      <c r="X7" s="1"/>
      <c r="Y7" s="1"/>
      <c r="Z7" s="1"/>
    </row>
    <row r="8" spans="1:26" ht="132" customHeight="1" x14ac:dyDescent="0.35">
      <c r="A8" s="93" t="s">
        <v>407</v>
      </c>
      <c r="B8" s="91" t="s">
        <v>408</v>
      </c>
      <c r="C8" s="91" t="s">
        <v>409</v>
      </c>
      <c r="D8" s="90" t="s">
        <v>410</v>
      </c>
      <c r="E8" s="1"/>
      <c r="F8" s="1"/>
      <c r="G8" s="1"/>
      <c r="H8" s="1"/>
      <c r="I8" s="1"/>
      <c r="J8" s="1"/>
      <c r="K8" s="1"/>
      <c r="L8" s="1"/>
      <c r="M8" s="1"/>
      <c r="N8" s="1"/>
      <c r="O8" s="1"/>
      <c r="P8" s="1"/>
      <c r="Q8" s="1"/>
      <c r="R8" s="1"/>
      <c r="S8" s="1"/>
      <c r="T8" s="1"/>
      <c r="U8" s="1"/>
      <c r="V8" s="1"/>
      <c r="W8" s="1"/>
      <c r="X8" s="1"/>
      <c r="Y8" s="1"/>
      <c r="Z8" s="1"/>
    </row>
    <row r="9" spans="1:26" ht="112.5" customHeight="1" x14ac:dyDescent="0.35">
      <c r="A9" s="93" t="s">
        <v>411</v>
      </c>
      <c r="B9" s="92" t="s">
        <v>527</v>
      </c>
      <c r="C9" s="91" t="s">
        <v>412</v>
      </c>
      <c r="D9" s="90" t="s">
        <v>403</v>
      </c>
      <c r="E9" s="1"/>
      <c r="F9" s="1"/>
      <c r="G9" s="1"/>
      <c r="H9" s="1"/>
      <c r="I9" s="1"/>
      <c r="J9" s="1"/>
      <c r="K9" s="1"/>
      <c r="L9" s="1"/>
      <c r="M9" s="1"/>
      <c r="N9" s="1"/>
      <c r="O9" s="1"/>
      <c r="P9" s="1"/>
      <c r="Q9" s="1"/>
      <c r="R9" s="1"/>
      <c r="S9" s="1"/>
      <c r="T9" s="1"/>
      <c r="U9" s="1"/>
      <c r="V9" s="1"/>
      <c r="W9" s="1"/>
      <c r="X9" s="1"/>
      <c r="Y9" s="1"/>
      <c r="Z9" s="1"/>
    </row>
    <row r="10" spans="1:26" ht="137.25" customHeight="1" x14ac:dyDescent="0.35">
      <c r="A10" s="93" t="s">
        <v>413</v>
      </c>
      <c r="B10" s="92" t="s">
        <v>528</v>
      </c>
      <c r="C10" s="91" t="s">
        <v>414</v>
      </c>
      <c r="D10" s="90" t="s">
        <v>403</v>
      </c>
      <c r="E10" s="1"/>
      <c r="F10" s="1"/>
      <c r="G10" s="1"/>
      <c r="H10" s="1"/>
      <c r="I10" s="1"/>
      <c r="J10" s="1"/>
      <c r="K10" s="1"/>
      <c r="L10" s="1"/>
      <c r="M10" s="1"/>
      <c r="N10" s="1"/>
      <c r="O10" s="1"/>
      <c r="P10" s="1"/>
      <c r="Q10" s="1"/>
      <c r="R10" s="1"/>
      <c r="S10" s="1"/>
      <c r="T10" s="1"/>
      <c r="U10" s="1"/>
      <c r="V10" s="1"/>
      <c r="W10" s="1"/>
      <c r="X10" s="1"/>
      <c r="Y10" s="1"/>
      <c r="Z10" s="1"/>
    </row>
    <row r="11" spans="1:26" ht="128.25" customHeight="1" x14ac:dyDescent="0.35">
      <c r="A11" s="93" t="s">
        <v>415</v>
      </c>
      <c r="B11" s="92" t="s">
        <v>530</v>
      </c>
      <c r="C11" s="94" t="s">
        <v>529</v>
      </c>
      <c r="D11" s="90" t="s">
        <v>403</v>
      </c>
      <c r="E11" s="1"/>
      <c r="F11" s="1"/>
      <c r="G11" s="1"/>
      <c r="H11" s="1"/>
      <c r="I11" s="1"/>
      <c r="J11" s="1"/>
      <c r="K11" s="1"/>
      <c r="L11" s="1"/>
      <c r="M11" s="1"/>
      <c r="N11" s="1"/>
      <c r="O11" s="1"/>
      <c r="P11" s="1"/>
      <c r="Q11" s="1"/>
      <c r="R11" s="1"/>
      <c r="S11" s="1"/>
      <c r="T11" s="1"/>
      <c r="U11" s="1"/>
      <c r="V11" s="1"/>
      <c r="W11" s="1"/>
      <c r="X11" s="1"/>
      <c r="Y11" s="1"/>
      <c r="Z11" s="1"/>
    </row>
    <row r="12" spans="1:26" ht="42.75" customHeight="1" x14ac:dyDescent="0.35">
      <c r="A12" s="93" t="s">
        <v>416</v>
      </c>
      <c r="B12" s="92" t="s">
        <v>531</v>
      </c>
      <c r="C12" s="92" t="s">
        <v>417</v>
      </c>
      <c r="D12" s="90" t="s">
        <v>410</v>
      </c>
      <c r="E12" s="1"/>
      <c r="F12" s="1"/>
      <c r="G12" s="1"/>
      <c r="H12" s="1"/>
      <c r="I12" s="1"/>
      <c r="J12" s="1"/>
      <c r="K12" s="1"/>
      <c r="L12" s="1"/>
      <c r="M12" s="1"/>
      <c r="N12" s="1"/>
      <c r="O12" s="1"/>
      <c r="P12" s="1"/>
      <c r="Q12" s="1"/>
      <c r="R12" s="1"/>
      <c r="S12" s="1"/>
      <c r="T12" s="1"/>
      <c r="U12" s="1"/>
      <c r="V12" s="1"/>
      <c r="W12" s="1"/>
      <c r="X12" s="1"/>
      <c r="Y12" s="1"/>
      <c r="Z12" s="1"/>
    </row>
    <row r="13" spans="1:26" ht="74.25" customHeight="1" x14ac:dyDescent="0.35">
      <c r="A13" s="93" t="s">
        <v>418</v>
      </c>
      <c r="B13" s="92" t="s">
        <v>532</v>
      </c>
      <c r="C13" s="91" t="s">
        <v>419</v>
      </c>
      <c r="D13" s="90" t="s">
        <v>403</v>
      </c>
      <c r="E13" s="1"/>
      <c r="F13" s="1"/>
      <c r="G13" s="1"/>
      <c r="H13" s="1"/>
      <c r="I13" s="1"/>
      <c r="J13" s="1"/>
      <c r="K13" s="1"/>
      <c r="L13" s="1"/>
      <c r="M13" s="1"/>
      <c r="N13" s="1"/>
      <c r="O13" s="1"/>
      <c r="P13" s="1"/>
      <c r="Q13" s="1"/>
      <c r="R13" s="1"/>
      <c r="S13" s="1"/>
      <c r="T13" s="1"/>
      <c r="U13" s="1"/>
      <c r="V13" s="1"/>
      <c r="W13" s="1"/>
      <c r="X13" s="1"/>
      <c r="Y13" s="1"/>
      <c r="Z13" s="1"/>
    </row>
    <row r="14" spans="1:26" ht="27.75" customHeight="1" x14ac:dyDescent="0.35">
      <c r="A14" s="180" t="s">
        <v>420</v>
      </c>
      <c r="B14" s="181"/>
      <c r="C14" s="181"/>
      <c r="D14" s="181"/>
      <c r="E14" s="1"/>
      <c r="F14" s="1"/>
      <c r="G14" s="1"/>
      <c r="H14" s="1"/>
      <c r="I14" s="1"/>
      <c r="J14" s="1"/>
      <c r="K14" s="1"/>
      <c r="L14" s="1"/>
      <c r="M14" s="1"/>
      <c r="N14" s="1"/>
      <c r="O14" s="1"/>
      <c r="P14" s="1"/>
      <c r="Q14" s="1"/>
      <c r="R14" s="1"/>
      <c r="S14" s="1"/>
      <c r="T14" s="1"/>
      <c r="U14" s="1"/>
      <c r="V14" s="1"/>
      <c r="W14" s="1"/>
      <c r="X14" s="1"/>
      <c r="Y14" s="1"/>
      <c r="Z14" s="1"/>
    </row>
    <row r="15" spans="1:26" ht="27.75" customHeight="1" x14ac:dyDescent="0.35">
      <c r="A15" s="177" t="s">
        <v>533</v>
      </c>
      <c r="B15" s="157"/>
      <c r="C15" s="157"/>
      <c r="D15" s="157"/>
      <c r="E15" s="1"/>
      <c r="F15" s="1"/>
      <c r="G15" s="1"/>
      <c r="H15" s="1"/>
      <c r="I15" s="1"/>
      <c r="J15" s="1"/>
      <c r="K15" s="1"/>
      <c r="L15" s="1"/>
      <c r="M15" s="1"/>
      <c r="N15" s="1"/>
      <c r="O15" s="1"/>
      <c r="P15" s="1"/>
      <c r="Q15" s="1"/>
      <c r="R15" s="1"/>
      <c r="S15" s="1"/>
      <c r="T15" s="1"/>
      <c r="U15" s="1"/>
      <c r="V15" s="1"/>
      <c r="W15" s="1"/>
      <c r="X15" s="1"/>
      <c r="Y15" s="1"/>
      <c r="Z15" s="1"/>
    </row>
    <row r="16" spans="1:26" ht="60" customHeight="1" x14ac:dyDescent="0.35">
      <c r="A16" s="182" t="s">
        <v>421</v>
      </c>
      <c r="B16" s="157"/>
      <c r="C16" s="157"/>
      <c r="D16" s="157"/>
      <c r="E16" s="1"/>
      <c r="F16" s="1"/>
      <c r="G16" s="1"/>
      <c r="H16" s="1"/>
      <c r="I16" s="1"/>
      <c r="J16" s="1"/>
      <c r="K16" s="1"/>
      <c r="L16" s="1"/>
      <c r="M16" s="1"/>
      <c r="N16" s="1"/>
      <c r="O16" s="1"/>
      <c r="P16" s="1"/>
      <c r="Q16" s="1"/>
      <c r="R16" s="1"/>
      <c r="S16" s="1"/>
      <c r="T16" s="1"/>
      <c r="U16" s="1"/>
      <c r="V16" s="1"/>
      <c r="W16" s="1"/>
      <c r="X16" s="1"/>
      <c r="Y16" s="1"/>
      <c r="Z16" s="1"/>
    </row>
    <row r="17" spans="1:26" ht="84" customHeight="1" x14ac:dyDescent="0.35">
      <c r="A17" s="177" t="s">
        <v>534</v>
      </c>
      <c r="B17" s="157"/>
      <c r="C17" s="157"/>
      <c r="D17" s="157"/>
      <c r="E17" s="1"/>
      <c r="F17" s="1"/>
      <c r="G17" s="1"/>
      <c r="H17" s="1"/>
      <c r="I17" s="1"/>
      <c r="J17" s="1"/>
      <c r="K17" s="1"/>
      <c r="L17" s="1"/>
      <c r="M17" s="1"/>
      <c r="N17" s="1"/>
      <c r="O17" s="1"/>
      <c r="P17" s="1"/>
      <c r="Q17" s="1"/>
      <c r="R17" s="1"/>
      <c r="S17" s="1"/>
      <c r="T17" s="1"/>
      <c r="U17" s="1"/>
      <c r="V17" s="1"/>
      <c r="W17" s="1"/>
      <c r="X17" s="1"/>
      <c r="Y17" s="1"/>
      <c r="Z17" s="1"/>
    </row>
    <row r="18" spans="1:26" ht="60" customHeight="1" x14ac:dyDescent="0.35">
      <c r="A18" s="177" t="s">
        <v>535</v>
      </c>
      <c r="B18" s="157"/>
      <c r="C18" s="157"/>
      <c r="D18" s="157"/>
      <c r="E18" s="1"/>
      <c r="F18" s="1"/>
      <c r="G18" s="1"/>
      <c r="H18" s="1"/>
      <c r="I18" s="1"/>
      <c r="J18" s="1"/>
      <c r="K18" s="1"/>
      <c r="L18" s="1"/>
      <c r="M18" s="1"/>
      <c r="N18" s="1"/>
      <c r="O18" s="1"/>
      <c r="P18" s="1"/>
      <c r="Q18" s="1"/>
      <c r="R18" s="1"/>
      <c r="S18" s="1"/>
      <c r="T18" s="1"/>
      <c r="U18" s="1"/>
      <c r="V18" s="1"/>
      <c r="W18" s="1"/>
      <c r="X18" s="1"/>
      <c r="Y18" s="1"/>
      <c r="Z18" s="1"/>
    </row>
    <row r="19" spans="1:26" ht="123.75" customHeight="1" x14ac:dyDescent="0.35">
      <c r="A19" s="177" t="s">
        <v>536</v>
      </c>
      <c r="B19" s="157"/>
      <c r="C19" s="157"/>
      <c r="D19" s="157"/>
      <c r="E19" s="1"/>
      <c r="F19" s="1"/>
      <c r="G19" s="1"/>
      <c r="H19" s="1"/>
      <c r="I19" s="1"/>
      <c r="J19" s="1"/>
      <c r="K19" s="1"/>
      <c r="L19" s="1"/>
      <c r="M19" s="1"/>
      <c r="N19" s="1"/>
      <c r="O19" s="1"/>
      <c r="P19" s="1"/>
      <c r="Q19" s="1"/>
      <c r="R19" s="1"/>
      <c r="S19" s="1"/>
      <c r="T19" s="1"/>
      <c r="U19" s="1"/>
      <c r="V19" s="1"/>
      <c r="W19" s="1"/>
      <c r="X19" s="1"/>
      <c r="Y19" s="1"/>
      <c r="Z19" s="1"/>
    </row>
    <row r="20" spans="1:26" ht="35.25" customHeight="1" x14ac:dyDescent="0.35">
      <c r="A20" s="177" t="s">
        <v>537</v>
      </c>
      <c r="B20" s="178"/>
      <c r="C20" s="178"/>
      <c r="D20" s="178"/>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mergeCells count="8">
    <mergeCell ref="A20:D20"/>
    <mergeCell ref="A18:D18"/>
    <mergeCell ref="A19:D19"/>
    <mergeCell ref="A1:D1"/>
    <mergeCell ref="A14:D14"/>
    <mergeCell ref="A15:D15"/>
    <mergeCell ref="A16:D16"/>
    <mergeCell ref="A17:D17"/>
  </mergeCells>
  <pageMargins left="0.75" right="0.75" top="1" bottom="1"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0A44E-8A64-46D4-BA10-7B6199540854}">
  <dimension ref="A1:J10"/>
  <sheetViews>
    <sheetView zoomScale="130" zoomScaleNormal="130" workbookViewId="0">
      <selection activeCell="F12" sqref="F12"/>
    </sheetView>
  </sheetViews>
  <sheetFormatPr baseColWidth="10" defaultColWidth="11.453125" defaultRowHeight="14" x14ac:dyDescent="0.3"/>
  <cols>
    <col min="1" max="16384" width="11.453125" style="96"/>
  </cols>
  <sheetData>
    <row r="1" spans="1:10" ht="18" x14ac:dyDescent="0.4">
      <c r="A1" s="183" t="s">
        <v>539</v>
      </c>
      <c r="B1" s="183"/>
      <c r="C1" s="183"/>
      <c r="D1" s="183"/>
      <c r="E1" s="183"/>
      <c r="F1" s="183"/>
      <c r="G1" s="183"/>
      <c r="H1" s="183"/>
      <c r="I1" s="183"/>
      <c r="J1" s="183"/>
    </row>
    <row r="2" spans="1:10" ht="46.5" customHeight="1" x14ac:dyDescent="0.3">
      <c r="A2" s="184" t="s">
        <v>538</v>
      </c>
      <c r="B2" s="184"/>
      <c r="C2" s="184"/>
      <c r="D2" s="184"/>
      <c r="E2" s="184"/>
      <c r="F2" s="184"/>
      <c r="G2" s="184"/>
      <c r="H2" s="184"/>
      <c r="I2" s="184"/>
      <c r="J2" s="184"/>
    </row>
    <row r="3" spans="1:10" x14ac:dyDescent="0.3">
      <c r="A3" s="185" t="s">
        <v>541</v>
      </c>
      <c r="B3" s="185"/>
      <c r="C3" s="187" t="s">
        <v>540</v>
      </c>
      <c r="D3" s="188"/>
      <c r="E3" s="189"/>
      <c r="F3" s="185" t="s">
        <v>399</v>
      </c>
      <c r="G3" s="185"/>
      <c r="H3" s="185"/>
      <c r="I3" s="185"/>
      <c r="J3" s="185"/>
    </row>
    <row r="4" spans="1:10" ht="39.75" customHeight="1" x14ac:dyDescent="0.3">
      <c r="A4" s="185">
        <v>0</v>
      </c>
      <c r="B4" s="185"/>
      <c r="C4" s="190" t="s">
        <v>545</v>
      </c>
      <c r="D4" s="191"/>
      <c r="E4" s="192"/>
      <c r="F4" s="186" t="s">
        <v>549</v>
      </c>
      <c r="G4" s="186"/>
      <c r="H4" s="186"/>
      <c r="I4" s="186"/>
      <c r="J4" s="186"/>
    </row>
    <row r="5" spans="1:10" ht="36" customHeight="1" x14ac:dyDescent="0.3">
      <c r="A5" s="185">
        <v>1</v>
      </c>
      <c r="B5" s="185"/>
      <c r="C5" s="194" t="s">
        <v>546</v>
      </c>
      <c r="D5" s="194"/>
      <c r="E5" s="194"/>
      <c r="F5" s="186" t="s">
        <v>542</v>
      </c>
      <c r="G5" s="186"/>
      <c r="H5" s="186"/>
      <c r="I5" s="186"/>
      <c r="J5" s="186"/>
    </row>
    <row r="6" spans="1:10" ht="36" customHeight="1" x14ac:dyDescent="0.3">
      <c r="A6" s="193">
        <v>1.5</v>
      </c>
      <c r="B6" s="193"/>
      <c r="C6" s="186" t="s">
        <v>547</v>
      </c>
      <c r="D6" s="186"/>
      <c r="E6" s="186"/>
      <c r="F6" s="186" t="s">
        <v>543</v>
      </c>
      <c r="G6" s="186"/>
      <c r="H6" s="186"/>
      <c r="I6" s="186"/>
      <c r="J6" s="186"/>
    </row>
    <row r="7" spans="1:10" ht="45.75" customHeight="1" x14ac:dyDescent="0.3">
      <c r="A7" s="193">
        <v>2</v>
      </c>
      <c r="B7" s="193"/>
      <c r="C7" s="186" t="s">
        <v>548</v>
      </c>
      <c r="D7" s="186"/>
      <c r="E7" s="186"/>
      <c r="F7" s="186" t="s">
        <v>544</v>
      </c>
      <c r="G7" s="186"/>
      <c r="H7" s="186"/>
      <c r="I7" s="186"/>
      <c r="J7" s="186"/>
    </row>
    <row r="8" spans="1:10" x14ac:dyDescent="0.3">
      <c r="B8" s="95"/>
    </row>
    <row r="9" spans="1:10" x14ac:dyDescent="0.3">
      <c r="C9" s="95"/>
    </row>
    <row r="10" spans="1:10" x14ac:dyDescent="0.3">
      <c r="B10" s="95"/>
    </row>
  </sheetData>
  <mergeCells count="17">
    <mergeCell ref="A7:B7"/>
    <mergeCell ref="C7:E7"/>
    <mergeCell ref="F7:J7"/>
    <mergeCell ref="A5:B5"/>
    <mergeCell ref="C5:E5"/>
    <mergeCell ref="F5:J5"/>
    <mergeCell ref="A6:B6"/>
    <mergeCell ref="C6:E6"/>
    <mergeCell ref="F6:J6"/>
    <mergeCell ref="A1:J1"/>
    <mergeCell ref="A2:J2"/>
    <mergeCell ref="A3:B3"/>
    <mergeCell ref="A4:B4"/>
    <mergeCell ref="F4:J4"/>
    <mergeCell ref="F3:J3"/>
    <mergeCell ref="C3:E3"/>
    <mergeCell ref="C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baseColWidth="10" defaultColWidth="14.453125" defaultRowHeight="15" customHeight="1" x14ac:dyDescent="0.35"/>
  <cols>
    <col min="1" max="8" width="8.6328125" customWidth="1"/>
  </cols>
  <sheetData>
    <row r="1" spans="1:26" ht="14.25" customHeight="1" x14ac:dyDescent="0.35">
      <c r="A1" s="1" t="s">
        <v>422</v>
      </c>
      <c r="B1" s="1" t="s">
        <v>423</v>
      </c>
      <c r="C1" s="1" t="s">
        <v>424</v>
      </c>
      <c r="D1" s="1" t="s">
        <v>223</v>
      </c>
      <c r="E1" s="1" t="s">
        <v>425</v>
      </c>
      <c r="F1" s="1" t="s">
        <v>426</v>
      </c>
      <c r="G1" s="1" t="s">
        <v>427</v>
      </c>
      <c r="H1" s="38" t="s">
        <v>428</v>
      </c>
      <c r="I1" s="1"/>
      <c r="J1" s="1"/>
      <c r="K1" s="1"/>
      <c r="L1" s="1"/>
      <c r="M1" s="1"/>
      <c r="N1" s="1"/>
      <c r="O1" s="1"/>
      <c r="P1" s="1"/>
      <c r="Q1" s="1"/>
      <c r="R1" s="1"/>
      <c r="S1" s="1"/>
      <c r="T1" s="1"/>
      <c r="U1" s="1"/>
      <c r="V1" s="1"/>
      <c r="W1" s="1"/>
      <c r="X1" s="1"/>
      <c r="Y1" s="1"/>
      <c r="Z1" s="1"/>
    </row>
    <row r="2" spans="1:26" ht="14.25" customHeight="1" x14ac:dyDescent="0.35">
      <c r="A2" s="1" t="s">
        <v>401</v>
      </c>
      <c r="B2" s="1" t="s">
        <v>429</v>
      </c>
      <c r="C2" s="1" t="s">
        <v>430</v>
      </c>
      <c r="D2" s="1" t="s">
        <v>431</v>
      </c>
      <c r="E2" s="1" t="s">
        <v>432</v>
      </c>
      <c r="F2" s="1" t="s">
        <v>433</v>
      </c>
      <c r="G2" s="1" t="s">
        <v>434</v>
      </c>
      <c r="H2" s="39" t="s">
        <v>93</v>
      </c>
      <c r="I2" s="1"/>
      <c r="J2" s="1"/>
      <c r="K2" s="1"/>
      <c r="L2" s="1"/>
      <c r="M2" s="1"/>
      <c r="N2" s="1"/>
      <c r="O2" s="1"/>
      <c r="P2" s="1"/>
      <c r="Q2" s="1"/>
      <c r="R2" s="1"/>
      <c r="S2" s="1"/>
      <c r="T2" s="1"/>
      <c r="U2" s="1"/>
      <c r="V2" s="1"/>
      <c r="W2" s="1"/>
      <c r="X2" s="1"/>
      <c r="Y2" s="1"/>
      <c r="Z2" s="1"/>
    </row>
    <row r="3" spans="1:26" ht="14.25" customHeight="1" x14ac:dyDescent="0.35">
      <c r="A3" s="1" t="s">
        <v>404</v>
      </c>
      <c r="B3" s="1" t="s">
        <v>435</v>
      </c>
      <c r="C3" s="1" t="s">
        <v>436</v>
      </c>
      <c r="D3" s="1" t="s">
        <v>437</v>
      </c>
      <c r="E3" s="1" t="s">
        <v>438</v>
      </c>
      <c r="F3" s="1" t="s">
        <v>439</v>
      </c>
      <c r="G3" s="1"/>
      <c r="H3" s="39" t="s">
        <v>95</v>
      </c>
      <c r="I3" s="1"/>
      <c r="J3" s="1"/>
      <c r="K3" s="1"/>
      <c r="L3" s="1"/>
      <c r="M3" s="1"/>
      <c r="N3" s="1"/>
      <c r="O3" s="1"/>
      <c r="P3" s="1"/>
      <c r="Q3" s="1"/>
      <c r="R3" s="1"/>
      <c r="S3" s="1"/>
      <c r="T3" s="1"/>
      <c r="U3" s="1"/>
      <c r="V3" s="1"/>
      <c r="W3" s="1"/>
      <c r="X3" s="1"/>
      <c r="Y3" s="1"/>
      <c r="Z3" s="1"/>
    </row>
    <row r="4" spans="1:26" ht="14.25" customHeight="1" x14ac:dyDescent="0.35">
      <c r="A4" s="1" t="s">
        <v>405</v>
      </c>
      <c r="B4" s="1" t="s">
        <v>440</v>
      </c>
      <c r="C4" s="1" t="s">
        <v>441</v>
      </c>
      <c r="D4" s="1" t="s">
        <v>442</v>
      </c>
      <c r="E4" s="1" t="s">
        <v>443</v>
      </c>
      <c r="F4" s="1"/>
      <c r="G4" s="1"/>
      <c r="H4" s="1"/>
      <c r="I4" s="1"/>
      <c r="J4" s="1"/>
      <c r="K4" s="1"/>
      <c r="L4" s="1"/>
      <c r="M4" s="1"/>
      <c r="N4" s="1"/>
      <c r="O4" s="1"/>
      <c r="P4" s="1"/>
      <c r="Q4" s="1"/>
      <c r="R4" s="1"/>
      <c r="S4" s="1"/>
      <c r="T4" s="1"/>
      <c r="U4" s="1"/>
      <c r="V4" s="1"/>
      <c r="W4" s="1"/>
      <c r="X4" s="1"/>
      <c r="Y4" s="1"/>
      <c r="Z4" s="1"/>
    </row>
    <row r="5" spans="1:26" ht="14.25" customHeight="1" x14ac:dyDescent="0.35">
      <c r="A5" s="1" t="s">
        <v>406</v>
      </c>
      <c r="B5" s="1" t="s">
        <v>444</v>
      </c>
      <c r="C5" s="1" t="s">
        <v>445</v>
      </c>
      <c r="D5" s="1" t="s">
        <v>446</v>
      </c>
      <c r="E5" s="1" t="s">
        <v>447</v>
      </c>
      <c r="F5" s="1"/>
      <c r="G5" s="1"/>
      <c r="H5" s="1"/>
      <c r="I5" s="1"/>
      <c r="J5" s="1"/>
      <c r="K5" s="1"/>
      <c r="L5" s="1"/>
      <c r="M5" s="1"/>
      <c r="N5" s="1"/>
      <c r="O5" s="1"/>
      <c r="P5" s="1"/>
      <c r="Q5" s="1"/>
      <c r="R5" s="1"/>
      <c r="S5" s="1"/>
      <c r="T5" s="1"/>
      <c r="U5" s="1"/>
      <c r="V5" s="1"/>
      <c r="W5" s="1"/>
      <c r="X5" s="1"/>
      <c r="Y5" s="1"/>
      <c r="Z5" s="1"/>
    </row>
    <row r="6" spans="1:26" ht="14.25" customHeight="1" x14ac:dyDescent="0.35">
      <c r="A6" s="1" t="s">
        <v>407</v>
      </c>
      <c r="B6" s="1" t="s">
        <v>448</v>
      </c>
      <c r="C6" s="1" t="s">
        <v>449</v>
      </c>
      <c r="D6" s="1" t="s">
        <v>450</v>
      </c>
      <c r="E6" s="1"/>
      <c r="F6" s="1"/>
      <c r="G6" s="1"/>
      <c r="H6" s="1"/>
      <c r="I6" s="1"/>
      <c r="J6" s="1"/>
      <c r="K6" s="1"/>
      <c r="L6" s="1"/>
      <c r="M6" s="1"/>
      <c r="N6" s="1"/>
      <c r="O6" s="1"/>
      <c r="P6" s="1"/>
      <c r="Q6" s="1"/>
      <c r="R6" s="1"/>
      <c r="S6" s="1"/>
      <c r="T6" s="1"/>
      <c r="U6" s="1"/>
      <c r="V6" s="1"/>
      <c r="W6" s="1"/>
      <c r="X6" s="1"/>
      <c r="Y6" s="1"/>
      <c r="Z6" s="1"/>
    </row>
    <row r="7" spans="1:26" ht="14.25" customHeight="1" x14ac:dyDescent="0.35">
      <c r="A7" s="1" t="s">
        <v>411</v>
      </c>
      <c r="B7" s="1"/>
      <c r="C7" s="1" t="s">
        <v>451</v>
      </c>
      <c r="D7" s="1" t="s">
        <v>452</v>
      </c>
      <c r="E7" s="1"/>
      <c r="F7" s="1"/>
      <c r="G7" s="1"/>
      <c r="H7" s="1"/>
      <c r="I7" s="1"/>
      <c r="J7" s="1"/>
      <c r="K7" s="1"/>
      <c r="L7" s="1"/>
      <c r="M7" s="1"/>
      <c r="N7" s="1"/>
      <c r="O7" s="1"/>
      <c r="P7" s="1"/>
      <c r="Q7" s="1"/>
      <c r="R7" s="1"/>
      <c r="S7" s="1"/>
      <c r="T7" s="1"/>
      <c r="U7" s="1"/>
      <c r="V7" s="1"/>
      <c r="W7" s="1"/>
      <c r="X7" s="1"/>
      <c r="Y7" s="1"/>
      <c r="Z7" s="1"/>
    </row>
    <row r="8" spans="1:26" ht="14.25" customHeight="1" x14ac:dyDescent="0.35">
      <c r="A8" s="1" t="s">
        <v>413</v>
      </c>
      <c r="B8" s="1"/>
      <c r="C8" s="1" t="s">
        <v>453</v>
      </c>
      <c r="D8" s="1" t="s">
        <v>454</v>
      </c>
      <c r="E8" s="1"/>
      <c r="F8" s="1"/>
      <c r="G8" s="1"/>
      <c r="H8" s="1"/>
      <c r="I8" s="1"/>
      <c r="J8" s="1"/>
      <c r="K8" s="1"/>
      <c r="L8" s="1"/>
      <c r="M8" s="1"/>
      <c r="N8" s="1"/>
      <c r="O8" s="1"/>
      <c r="P8" s="1"/>
      <c r="Q8" s="1"/>
      <c r="R8" s="1"/>
      <c r="S8" s="1"/>
      <c r="T8" s="1"/>
      <c r="U8" s="1"/>
      <c r="V8" s="1"/>
      <c r="W8" s="1"/>
      <c r="X8" s="1"/>
      <c r="Y8" s="1"/>
      <c r="Z8" s="1"/>
    </row>
    <row r="9" spans="1:26" ht="14.25" customHeight="1" x14ac:dyDescent="0.35">
      <c r="A9" s="1" t="s">
        <v>415</v>
      </c>
      <c r="B9" s="1"/>
      <c r="C9" s="1" t="s">
        <v>455</v>
      </c>
      <c r="D9" s="1" t="s">
        <v>456</v>
      </c>
      <c r="E9" s="1"/>
      <c r="F9" s="1"/>
      <c r="G9" s="1"/>
      <c r="H9" s="1"/>
      <c r="I9" s="1"/>
      <c r="J9" s="1"/>
      <c r="K9" s="1"/>
      <c r="L9" s="1"/>
      <c r="M9" s="1"/>
      <c r="N9" s="1"/>
      <c r="O9" s="1"/>
      <c r="P9" s="1"/>
      <c r="Q9" s="1"/>
      <c r="R9" s="1"/>
      <c r="S9" s="1"/>
      <c r="T9" s="1"/>
      <c r="U9" s="1"/>
      <c r="V9" s="1"/>
      <c r="W9" s="1"/>
      <c r="X9" s="1"/>
      <c r="Y9" s="1"/>
      <c r="Z9" s="1"/>
    </row>
    <row r="10" spans="1:26" ht="14.25" customHeight="1" x14ac:dyDescent="0.35">
      <c r="A10" s="1" t="s">
        <v>457</v>
      </c>
      <c r="B10" s="1"/>
      <c r="C10" s="1" t="s">
        <v>458</v>
      </c>
      <c r="D10" s="1" t="s">
        <v>459</v>
      </c>
      <c r="E10" s="1"/>
      <c r="F10" s="1"/>
      <c r="G10" s="1"/>
      <c r="H10" s="1"/>
      <c r="I10" s="1"/>
      <c r="J10" s="1"/>
      <c r="K10" s="1"/>
      <c r="L10" s="1"/>
      <c r="M10" s="1"/>
      <c r="N10" s="1"/>
      <c r="O10" s="1"/>
      <c r="P10" s="1"/>
      <c r="Q10" s="1"/>
      <c r="R10" s="1"/>
      <c r="S10" s="1"/>
      <c r="T10" s="1"/>
      <c r="U10" s="1"/>
      <c r="V10" s="1"/>
      <c r="W10" s="1"/>
      <c r="X10" s="1"/>
      <c r="Y10" s="1"/>
      <c r="Z10" s="1"/>
    </row>
    <row r="11" spans="1:26" ht="14.25" customHeight="1" x14ac:dyDescent="0.35">
      <c r="A11" s="1" t="s">
        <v>418</v>
      </c>
      <c r="B11" s="1"/>
      <c r="C11" s="1" t="s">
        <v>460</v>
      </c>
      <c r="D11" s="1" t="s">
        <v>461</v>
      </c>
      <c r="E11" s="1"/>
      <c r="F11" s="1"/>
      <c r="G11" s="1"/>
      <c r="H11" s="1"/>
      <c r="I11" s="1"/>
      <c r="J11" s="1"/>
      <c r="K11" s="1"/>
      <c r="L11" s="1"/>
      <c r="M11" s="1"/>
      <c r="N11" s="1"/>
      <c r="O11" s="1"/>
      <c r="P11" s="1"/>
      <c r="Q11" s="1"/>
      <c r="R11" s="1"/>
      <c r="S11" s="1"/>
      <c r="T11" s="1"/>
      <c r="U11" s="1"/>
      <c r="V11" s="1"/>
      <c r="W11" s="1"/>
      <c r="X11" s="1"/>
      <c r="Y11" s="1"/>
      <c r="Z11" s="1"/>
    </row>
    <row r="12" spans="1:26" ht="14.25" customHeight="1" x14ac:dyDescent="0.35">
      <c r="A12" s="1"/>
      <c r="B12" s="1"/>
      <c r="C12" s="1" t="s">
        <v>462</v>
      </c>
      <c r="D12" s="1" t="s">
        <v>463</v>
      </c>
      <c r="E12" s="1"/>
      <c r="F12" s="1"/>
      <c r="G12" s="1"/>
      <c r="H12" s="1"/>
      <c r="I12" s="1"/>
      <c r="J12" s="1"/>
      <c r="K12" s="1"/>
      <c r="L12" s="1"/>
      <c r="M12" s="1"/>
      <c r="N12" s="1"/>
      <c r="O12" s="1"/>
      <c r="P12" s="1"/>
      <c r="Q12" s="1"/>
      <c r="R12" s="1"/>
      <c r="S12" s="1"/>
      <c r="T12" s="1"/>
      <c r="U12" s="1"/>
      <c r="V12" s="1"/>
      <c r="W12" s="1"/>
      <c r="X12" s="1"/>
      <c r="Y12" s="1"/>
      <c r="Z12" s="1"/>
    </row>
    <row r="13" spans="1:26" ht="14.25" customHeight="1" x14ac:dyDescent="0.35">
      <c r="A13" s="1"/>
      <c r="B13" s="1"/>
      <c r="C13" s="1" t="s">
        <v>464</v>
      </c>
      <c r="D13" s="1" t="s">
        <v>465</v>
      </c>
      <c r="E13" s="1"/>
      <c r="F13" s="1"/>
      <c r="G13" s="1"/>
      <c r="H13" s="1"/>
      <c r="I13" s="1"/>
      <c r="J13" s="1"/>
      <c r="K13" s="1"/>
      <c r="L13" s="1"/>
      <c r="M13" s="1"/>
      <c r="N13" s="1"/>
      <c r="O13" s="1"/>
      <c r="P13" s="1"/>
      <c r="Q13" s="1"/>
      <c r="R13" s="1"/>
      <c r="S13" s="1"/>
      <c r="T13" s="1"/>
      <c r="U13" s="1"/>
      <c r="V13" s="1"/>
      <c r="W13" s="1"/>
      <c r="X13" s="1"/>
      <c r="Y13" s="1"/>
      <c r="Z13" s="1"/>
    </row>
    <row r="14" spans="1:26" ht="14.25" customHeight="1" x14ac:dyDescent="0.35">
      <c r="A14" s="1"/>
      <c r="B14" s="1"/>
      <c r="C14" s="1" t="s">
        <v>466</v>
      </c>
      <c r="D14" s="1" t="s">
        <v>467</v>
      </c>
      <c r="E14" s="1"/>
      <c r="F14" s="1"/>
      <c r="G14" s="1"/>
      <c r="H14" s="1"/>
      <c r="I14" s="1"/>
      <c r="J14" s="1"/>
      <c r="K14" s="1"/>
      <c r="L14" s="1"/>
      <c r="M14" s="1"/>
      <c r="N14" s="1"/>
      <c r="O14" s="1"/>
      <c r="P14" s="1"/>
      <c r="Q14" s="1"/>
      <c r="R14" s="1"/>
      <c r="S14" s="1"/>
      <c r="T14" s="1"/>
      <c r="U14" s="1"/>
      <c r="V14" s="1"/>
      <c r="W14" s="1"/>
      <c r="X14" s="1"/>
      <c r="Y14" s="1"/>
      <c r="Z14" s="1"/>
    </row>
    <row r="15" spans="1:26" ht="14.25" customHeight="1" x14ac:dyDescent="0.35">
      <c r="A15" s="1"/>
      <c r="B15" s="1"/>
      <c r="C15" s="1" t="s">
        <v>468</v>
      </c>
      <c r="D15" s="1" t="s">
        <v>469</v>
      </c>
      <c r="E15" s="1"/>
      <c r="F15" s="1"/>
      <c r="G15" s="1"/>
      <c r="H15" s="1"/>
      <c r="I15" s="1"/>
      <c r="J15" s="1"/>
      <c r="K15" s="1"/>
      <c r="L15" s="1"/>
      <c r="M15" s="1"/>
      <c r="N15" s="1"/>
      <c r="O15" s="1"/>
      <c r="P15" s="1"/>
      <c r="Q15" s="1"/>
      <c r="R15" s="1"/>
      <c r="S15" s="1"/>
      <c r="T15" s="1"/>
      <c r="U15" s="1"/>
      <c r="V15" s="1"/>
      <c r="W15" s="1"/>
      <c r="X15" s="1"/>
      <c r="Y15" s="1"/>
      <c r="Z15" s="1"/>
    </row>
    <row r="16" spans="1:26" ht="14.25" customHeight="1" x14ac:dyDescent="0.35">
      <c r="A16" s="1"/>
      <c r="B16" s="1"/>
      <c r="C16" s="1" t="s">
        <v>470</v>
      </c>
      <c r="D16" s="1" t="s">
        <v>471</v>
      </c>
      <c r="E16" s="1"/>
      <c r="F16" s="1"/>
      <c r="G16" s="1"/>
      <c r="H16" s="1"/>
      <c r="I16" s="1"/>
      <c r="J16" s="1"/>
      <c r="K16" s="1"/>
      <c r="L16" s="1"/>
      <c r="M16" s="1"/>
      <c r="N16" s="1"/>
      <c r="O16" s="1"/>
      <c r="P16" s="1"/>
      <c r="Q16" s="1"/>
      <c r="R16" s="1"/>
      <c r="S16" s="1"/>
      <c r="T16" s="1"/>
      <c r="U16" s="1"/>
      <c r="V16" s="1"/>
      <c r="W16" s="1"/>
      <c r="X16" s="1"/>
      <c r="Y16" s="1"/>
      <c r="Z16" s="1"/>
    </row>
    <row r="17" spans="1:26" ht="14.25" customHeight="1" x14ac:dyDescent="0.35">
      <c r="A17" s="1"/>
      <c r="B17" s="1"/>
      <c r="C17" s="1" t="s">
        <v>472</v>
      </c>
      <c r="D17" s="1" t="s">
        <v>473</v>
      </c>
      <c r="E17" s="1"/>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
      <c r="B18" s="1"/>
      <c r="C18" s="1" t="s">
        <v>475</v>
      </c>
      <c r="D18" s="1" t="s">
        <v>476</v>
      </c>
      <c r="E18" s="1"/>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
      <c r="B19" s="1"/>
      <c r="C19" s="1" t="s">
        <v>477</v>
      </c>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5">
      <c r="A20" s="1"/>
      <c r="B20" s="1"/>
      <c r="C20" s="1" t="s">
        <v>478</v>
      </c>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t="s">
        <v>479</v>
      </c>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t="s">
        <v>481</v>
      </c>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t="s">
        <v>482</v>
      </c>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t="s">
        <v>484</v>
      </c>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t="s">
        <v>485</v>
      </c>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t="s">
        <v>486</v>
      </c>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t="s">
        <v>487</v>
      </c>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row r="229" spans="1:26" ht="15.75" customHeight="1" x14ac:dyDescent="0.35"/>
    <row r="230" spans="1:26" ht="15.75" customHeight="1" x14ac:dyDescent="0.35"/>
    <row r="231" spans="1:26" ht="15.75" customHeight="1" x14ac:dyDescent="0.35"/>
    <row r="232" spans="1:26" ht="15.75" customHeight="1" x14ac:dyDescent="0.35"/>
    <row r="233" spans="1:26" ht="15.75" customHeight="1" x14ac:dyDescent="0.35"/>
    <row r="234" spans="1:26" ht="15.75" customHeight="1" x14ac:dyDescent="0.35"/>
    <row r="235" spans="1:26" ht="15.75" customHeight="1" x14ac:dyDescent="0.35"/>
    <row r="236" spans="1:26" ht="15.75" customHeight="1" x14ac:dyDescent="0.35"/>
    <row r="237" spans="1:26" ht="15.75" customHeight="1" x14ac:dyDescent="0.35"/>
    <row r="238" spans="1:26" ht="15.75" customHeight="1" x14ac:dyDescent="0.35"/>
    <row r="239" spans="1:26" ht="15.75" customHeight="1" x14ac:dyDescent="0.35"/>
    <row r="240" spans="1:26"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29</vt:i4>
      </vt:variant>
    </vt:vector>
  </HeadingPairs>
  <TitlesOfParts>
    <vt:vector size="42" baseType="lpstr">
      <vt:lpstr>ÍNDICE</vt:lpstr>
      <vt:lpstr>1. IDENTIFICACIÓN</vt:lpstr>
      <vt:lpstr>2. JUSTIFICACIÓN</vt:lpstr>
      <vt:lpstr>3. ESTRUCTURACIÓN</vt:lpstr>
      <vt:lpstr>4. MARCO LÓGICO</vt:lpstr>
      <vt:lpstr>5. POG</vt:lpstr>
      <vt:lpstr>6. FICHA RESUMEN</vt:lpstr>
      <vt:lpstr>METAS ODS</vt:lpstr>
      <vt:lpstr>ORIENTACIONES ML</vt:lpstr>
      <vt:lpstr>ORIENTACIONES POG</vt:lpstr>
      <vt:lpstr>DEFINICIÓN DE MODALIDADES</vt:lpstr>
      <vt:lpstr>MARCADOR DE GÉNERO</vt:lpstr>
      <vt:lpstr>Listas</vt:lpstr>
      <vt:lpstr>L_AREAS</vt:lpstr>
      <vt:lpstr>L_LINEAS</vt:lpstr>
      <vt:lpstr>L_MARCADOR</vt:lpstr>
      <vt:lpstr>L_MODALIDADES</vt:lpstr>
      <vt:lpstr>L_ODS</vt:lpstr>
      <vt:lpstr>L_PAIS</vt:lpstr>
      <vt:lpstr>L_SINO</vt:lpstr>
      <vt:lpstr>LINEAS_A1</vt:lpstr>
      <vt:lpstr>LINEAS_A2</vt:lpstr>
      <vt:lpstr>LINEAS_A3</vt:lpstr>
      <vt:lpstr>LINEAS_A4</vt:lpstr>
      <vt:lpstr>LINEAS_A5</vt:lpstr>
      <vt:lpstr>M_ODS_1</vt:lpstr>
      <vt:lpstr>M_ODS_10</vt:lpstr>
      <vt:lpstr>M_ODS_11</vt:lpstr>
      <vt:lpstr>M_ODS_12</vt:lpstr>
      <vt:lpstr>M_ODS_13</vt:lpstr>
      <vt:lpstr>M_ODS_14</vt:lpstr>
      <vt:lpstr>M_ODS_15</vt:lpstr>
      <vt:lpstr>M_ODS_16</vt:lpstr>
      <vt:lpstr>M_ODS_17</vt:lpstr>
      <vt:lpstr>M_ODS_2</vt:lpstr>
      <vt:lpstr>M_ODS_3</vt:lpstr>
      <vt:lpstr>M_ODS_4</vt:lpstr>
      <vt:lpstr>M_ODS_5</vt:lpstr>
      <vt:lpstr>M_ODS_6</vt:lpstr>
      <vt:lpstr>M_ODS_7</vt:lpstr>
      <vt:lpstr>M_ODS_8</vt:lpstr>
      <vt:lpstr>M_ODS_9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Rodriguez</dc:creator>
  <cp:lastModifiedBy>Elizabeth Carolina Aguilera Sepúlveda (eaguilera)</cp:lastModifiedBy>
  <dcterms:created xsi:type="dcterms:W3CDTF">2026-07-27T18:58:44Z</dcterms:created>
  <dcterms:modified xsi:type="dcterms:W3CDTF">2026-08-25T14:30:41Z</dcterms:modified>
</cp:coreProperties>
</file>