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mc:AlternateContent xmlns:mc="http://schemas.openxmlformats.org/markup-compatibility/2006">
    <mc:Choice Requires="x15">
      <x15ac:absPath xmlns:x15ac="http://schemas.microsoft.com/office/spreadsheetml/2010/11/ac" url="D:\Documentos\ANID 2021\FONDEF 2021\IDEA 2023\"/>
    </mc:Choice>
  </mc:AlternateContent>
  <xr:revisionPtr revIDLastSave="0" documentId="8_{28E08BF4-F2B0-4A85-AFAC-8093D853130E}" xr6:coauthVersionLast="47" xr6:coauthVersionMax="47" xr10:uidLastSave="{00000000-0000-0000-0000-000000000000}"/>
  <bookViews>
    <workbookView xWindow="-120" yWindow="-120" windowWidth="20730" windowHeight="11160" tabRatio="735" xr2:uid="{00000000-000D-0000-FFFF-FFFF00000000}"/>
  </bookViews>
  <sheets>
    <sheet name="ANTECEDENTES" sheetId="29" r:id="rId1"/>
    <sheet name="DETALLE GASTOS" sheetId="30" r:id="rId2"/>
    <sheet name="REITEMIZACIONES SIA" sheetId="22" r:id="rId3"/>
    <sheet name="REITEMIZACIONES APORTES" sheetId="31"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30" l="1"/>
  <c r="J13" i="30" s="1"/>
  <c r="F23" i="30"/>
  <c r="J23" i="30" s="1"/>
  <c r="F24" i="30"/>
  <c r="J24" i="30" s="1"/>
  <c r="F25" i="30"/>
  <c r="J25" i="30" s="1"/>
  <c r="F22" i="30"/>
  <c r="I22" i="30" s="1"/>
  <c r="L23" i="30"/>
  <c r="L24" i="30"/>
  <c r="L25" i="30"/>
  <c r="L22" i="30"/>
  <c r="F14" i="30"/>
  <c r="I14" i="30" s="1"/>
  <c r="F15" i="30"/>
  <c r="I15" i="30" s="1"/>
  <c r="F16" i="30"/>
  <c r="I16" i="30" s="1"/>
  <c r="L13" i="30"/>
  <c r="L14" i="30"/>
  <c r="L15" i="30"/>
  <c r="L16" i="30"/>
  <c r="M59" i="30"/>
  <c r="I24" i="30" l="1"/>
  <c r="I23" i="30"/>
  <c r="I25" i="30"/>
  <c r="I13" i="30"/>
  <c r="J16" i="30"/>
  <c r="J15" i="30"/>
  <c r="J14" i="30"/>
  <c r="J22" i="30"/>
  <c r="H31" i="30"/>
  <c r="H40" i="30"/>
  <c r="G61" i="30" l="1"/>
  <c r="N4" i="30"/>
  <c r="F4" i="30"/>
  <c r="H4" i="30" s="1"/>
  <c r="O4" i="30" l="1"/>
  <c r="H64" i="30"/>
  <c r="B73" i="30" s="1"/>
  <c r="I64" i="30"/>
  <c r="C73" i="30" s="1"/>
  <c r="J64" i="30"/>
  <c r="D73" i="30" s="1"/>
  <c r="K64" i="30"/>
  <c r="E73" i="30" s="1"/>
  <c r="L64" i="30"/>
  <c r="F73" i="30" s="1"/>
  <c r="H54" i="30"/>
  <c r="B72" i="30" s="1"/>
  <c r="I54" i="30"/>
  <c r="C72" i="30" s="1"/>
  <c r="J54" i="30"/>
  <c r="D72" i="30" s="1"/>
  <c r="K54" i="30"/>
  <c r="E72" i="30" s="1"/>
  <c r="L54" i="30"/>
  <c r="F72" i="30" s="1"/>
  <c r="I44" i="30"/>
  <c r="B71" i="30" s="1"/>
  <c r="J44" i="30"/>
  <c r="C71" i="30" s="1"/>
  <c r="K44" i="30"/>
  <c r="D71" i="30" s="1"/>
  <c r="L44" i="30"/>
  <c r="E71" i="30" s="1"/>
  <c r="M44" i="30"/>
  <c r="F71" i="30" s="1"/>
  <c r="I35" i="30"/>
  <c r="B70" i="30" s="1"/>
  <c r="J35" i="30"/>
  <c r="C70" i="30" s="1"/>
  <c r="K35" i="30"/>
  <c r="D70" i="30" s="1"/>
  <c r="L35" i="30"/>
  <c r="E70" i="30" s="1"/>
  <c r="M35" i="30"/>
  <c r="F70" i="30" s="1"/>
  <c r="J17" i="30"/>
  <c r="K17" i="30"/>
  <c r="L17" i="30"/>
  <c r="M17" i="30"/>
  <c r="N17" i="30"/>
  <c r="J26" i="30"/>
  <c r="K26" i="30"/>
  <c r="L26" i="30"/>
  <c r="M26" i="30"/>
  <c r="N26" i="30"/>
  <c r="I8" i="30"/>
  <c r="J8" i="30"/>
  <c r="K8" i="30"/>
  <c r="L8" i="30"/>
  <c r="M8" i="30"/>
  <c r="C55" i="31"/>
  <c r="B55" i="31"/>
  <c r="D55" i="31" s="1"/>
  <c r="C42" i="31"/>
  <c r="B42" i="31"/>
  <c r="C29" i="31"/>
  <c r="B29" i="31"/>
  <c r="C16" i="31"/>
  <c r="B16" i="31"/>
  <c r="C55" i="22"/>
  <c r="B55" i="22"/>
  <c r="D55" i="22" s="1"/>
  <c r="C42" i="22"/>
  <c r="B42" i="22"/>
  <c r="C29" i="22"/>
  <c r="B29" i="22"/>
  <c r="D29" i="22" s="1"/>
  <c r="M63" i="30"/>
  <c r="G63" i="30"/>
  <c r="M62" i="30"/>
  <c r="G62" i="30"/>
  <c r="M61" i="30"/>
  <c r="M60" i="30"/>
  <c r="G60" i="30"/>
  <c r="G59" i="30"/>
  <c r="N59" i="30" s="1"/>
  <c r="G49" i="30"/>
  <c r="M53" i="30"/>
  <c r="G53" i="30"/>
  <c r="G50" i="30"/>
  <c r="G51" i="30"/>
  <c r="G52" i="30"/>
  <c r="M52" i="30"/>
  <c r="M51" i="30"/>
  <c r="M50" i="30"/>
  <c r="M49" i="30"/>
  <c r="N43" i="30"/>
  <c r="H43" i="30"/>
  <c r="N42" i="30"/>
  <c r="H42" i="30"/>
  <c r="N41" i="30"/>
  <c r="H41" i="30"/>
  <c r="N40" i="30"/>
  <c r="O40" i="30" s="1"/>
  <c r="H32" i="30"/>
  <c r="N32" i="30"/>
  <c r="H33" i="30"/>
  <c r="N33" i="30"/>
  <c r="H34" i="30"/>
  <c r="N34" i="30"/>
  <c r="N31" i="30"/>
  <c r="O16" i="30"/>
  <c r="O15" i="30"/>
  <c r="O14" i="30"/>
  <c r="O13" i="30"/>
  <c r="O22" i="30"/>
  <c r="O25" i="30"/>
  <c r="O24" i="30"/>
  <c r="O23" i="30"/>
  <c r="N5" i="30"/>
  <c r="N6" i="30"/>
  <c r="N7" i="30"/>
  <c r="F5" i="30"/>
  <c r="H5" i="30" s="1"/>
  <c r="F6" i="30"/>
  <c r="H6" i="30" s="1"/>
  <c r="F7" i="30"/>
  <c r="H7" i="30" s="1"/>
  <c r="N49" i="30" l="1"/>
  <c r="H8" i="30"/>
  <c r="P22" i="30"/>
  <c r="D42" i="31"/>
  <c r="D29" i="31"/>
  <c r="D42" i="22"/>
  <c r="D16" i="31"/>
  <c r="P13" i="30"/>
  <c r="E69" i="30"/>
  <c r="E74" i="30" s="1"/>
  <c r="B69" i="30"/>
  <c r="B74" i="30" s="1"/>
  <c r="I17" i="30"/>
  <c r="G72" i="30"/>
  <c r="F69" i="30"/>
  <c r="G54" i="30"/>
  <c r="G71" i="30"/>
  <c r="G64" i="30"/>
  <c r="G70" i="30"/>
  <c r="N61" i="30"/>
  <c r="I26" i="30"/>
  <c r="C69" i="30"/>
  <c r="C74" i="30" s="1"/>
  <c r="F74" i="30"/>
  <c r="M54" i="30"/>
  <c r="M64" i="30"/>
  <c r="D69" i="30"/>
  <c r="D74" i="30" s="1"/>
  <c r="N35" i="30"/>
  <c r="N44" i="30"/>
  <c r="N53" i="30"/>
  <c r="O26" i="30"/>
  <c r="G73" i="30"/>
  <c r="H35" i="30"/>
  <c r="H44" i="30"/>
  <c r="O17" i="30"/>
  <c r="N8" i="30"/>
  <c r="O41" i="30"/>
  <c r="P15" i="30"/>
  <c r="O31" i="30"/>
  <c r="N51" i="30"/>
  <c r="N60" i="30"/>
  <c r="N62" i="30"/>
  <c r="O32" i="30"/>
  <c r="O42" i="30"/>
  <c r="O5" i="30"/>
  <c r="O33" i="30"/>
  <c r="P23" i="30"/>
  <c r="P25" i="30"/>
  <c r="N50" i="30"/>
  <c r="O6" i="30"/>
  <c r="P14" i="30"/>
  <c r="P16" i="30"/>
  <c r="O43" i="30"/>
  <c r="N63" i="30"/>
  <c r="N52" i="30"/>
  <c r="O34" i="30"/>
  <c r="P24" i="30"/>
  <c r="O7" i="30"/>
  <c r="C16" i="22"/>
  <c r="B16" i="22"/>
  <c r="D16" i="22"/>
  <c r="D12" i="29" l="1"/>
  <c r="E12" i="29" s="1"/>
  <c r="D79" i="30"/>
  <c r="O59" i="30"/>
  <c r="D11" i="29"/>
  <c r="E11" i="29" s="1"/>
  <c r="O63" i="30"/>
  <c r="O60" i="30"/>
  <c r="O62" i="30"/>
  <c r="O61" i="30"/>
  <c r="D10" i="29"/>
  <c r="E10" i="29" s="1"/>
  <c r="C78" i="30"/>
  <c r="E78" i="30" s="1"/>
  <c r="G69" i="30"/>
  <c r="G74" i="30" s="1"/>
  <c r="C75" i="30"/>
  <c r="D80" i="30"/>
  <c r="E75" i="30"/>
  <c r="E79" i="30" l="1"/>
  <c r="E80"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Consuelo Bruno Urbina</author>
    <author>Pedro Cotal Zuniga</author>
  </authors>
  <commentList>
    <comment ref="A4" authorId="0" shapeId="0" xr:uid="{00000000-0006-0000-0000-000001000000}">
      <text>
        <r>
          <rPr>
            <sz val="9"/>
            <color indexed="81"/>
            <rFont val="Tahoma"/>
            <family val="2"/>
          </rPr>
          <t>A completar una vez adjudicado.
Al momento de la postulación puede dejar este campo en blanco.</t>
        </r>
      </text>
    </comment>
    <comment ref="A7" authorId="1" shapeId="0" xr:uid="{00000000-0006-0000-0000-000002000000}">
      <text>
        <r>
          <rPr>
            <sz val="9"/>
            <color indexed="81"/>
            <rFont val="Tahoma"/>
            <family val="2"/>
          </rPr>
          <t xml:space="preserve">Indique los nombres de las entidades que participan como BENEFICIARIAS del proyecto.
</t>
        </r>
      </text>
    </comment>
    <comment ref="A8" authorId="0" shapeId="0" xr:uid="{00000000-0006-0000-0000-000003000000}">
      <text>
        <r>
          <rPr>
            <sz val="9"/>
            <color indexed="81"/>
            <rFont val="Tahoma"/>
            <family val="2"/>
          </rPr>
          <t>Indique los nombres de las entidades que participan como ENTIDADES ASOCIADAS del proyecto.</t>
        </r>
      </text>
    </comment>
    <comment ref="A9" authorId="0" shapeId="0" xr:uid="{00000000-0006-0000-0000-000004000000}">
      <text>
        <r>
          <rPr>
            <sz val="9"/>
            <color indexed="81"/>
            <rFont val="Tahoma"/>
            <family val="2"/>
          </rPr>
          <t>Indique los nombres de las entidades que participan como ENTIDADES COLABORADORAS del proyecto.</t>
        </r>
      </text>
    </comment>
    <comment ref="A10" authorId="1" shapeId="0" xr:uid="{00000000-0006-0000-0000-000005000000}">
      <text>
        <r>
          <rPr>
            <sz val="9"/>
            <color indexed="81"/>
            <rFont val="Tahoma"/>
            <family val="2"/>
          </rPr>
          <t>SIA: Subdirección de Investigación Aplicada (Ex Fondef)</t>
        </r>
      </text>
    </comment>
    <comment ref="B10" authorId="0" shapeId="0" xr:uid="{00000000-0006-0000-0000-000006000000}">
      <text>
        <r>
          <rPr>
            <sz val="9"/>
            <color indexed="81"/>
            <rFont val="Tahoma"/>
            <family val="2"/>
          </rPr>
          <t xml:space="preserve">Ingrese el monto solicitado a ANID correspondiente al total ingresado en plataforma de postulación.
</t>
        </r>
      </text>
    </comment>
    <comment ref="B11" authorId="0" shapeId="0" xr:uid="{00000000-0006-0000-0000-000007000000}">
      <text>
        <r>
          <rPr>
            <sz val="9"/>
            <color indexed="81"/>
            <rFont val="Tahoma"/>
            <family val="2"/>
          </rPr>
          <t>Ingrese el monto total comprometido por las beneficiarias según cartas de compromiso.</t>
        </r>
      </text>
    </comment>
    <comment ref="B12" authorId="0" shapeId="0" xr:uid="{00000000-0006-0000-0000-000008000000}">
      <text>
        <r>
          <rPr>
            <sz val="9"/>
            <color indexed="81"/>
            <rFont val="Tahoma"/>
            <family val="2"/>
          </rPr>
          <t>Ingrese el monto total comprometido por las entidades asociadas según cartas de compromiso.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Cotal Zuniga</author>
    <author>Consuelo Bruno Urbina</author>
  </authors>
  <commentList>
    <comment ref="A1" authorId="0" shapeId="0" xr:uid="{00000000-0006-0000-0100-000001000000}">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C3" authorId="1" shapeId="0" xr:uid="{00000000-0006-0000-0100-000002000000}">
      <text>
        <r>
          <rPr>
            <sz val="9"/>
            <color indexed="81"/>
            <rFont val="Tahoma"/>
            <family val="2"/>
          </rPr>
          <t>Indicar la institución Beneficiaria o la entidad asociada por la cual participará del proyecto.</t>
        </r>
      </text>
    </comment>
    <comment ref="F3" authorId="0" shapeId="0" xr:uid="{00000000-0006-0000-0100-000003000000}">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A10" authorId="0" shapeId="0" xr:uid="{00000000-0006-0000-0100-000004000000}">
      <text>
        <r>
          <rPr>
            <sz val="9"/>
            <color indexed="81"/>
            <rFont val="Tahoma"/>
            <family val="2"/>
          </rPr>
          <t>Se podrá financiar con cargo al subsidio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C12" authorId="1" shapeId="0" xr:uid="{00000000-0006-0000-0100-000005000000}">
      <text>
        <r>
          <rPr>
            <sz val="9"/>
            <color indexed="81"/>
            <rFont val="Tahoma"/>
            <family val="2"/>
          </rPr>
          <t>Indicar la institución Beneficiaria o la entidad asociada por la cual participará del proyecto.</t>
        </r>
      </text>
    </comment>
    <comment ref="D12" authorId="0" shapeId="0" xr:uid="{00000000-0006-0000-0100-000006000000}">
      <text>
        <r>
          <rPr>
            <sz val="9"/>
            <color indexed="81"/>
            <rFont val="Tahoma"/>
            <family val="2"/>
          </rPr>
          <t>Se podrá financiar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F12" authorId="0" shapeId="0" xr:uid="{00000000-0006-0000-0100-000007000000}">
      <text>
        <r>
          <rPr>
            <sz val="9"/>
            <color indexed="81"/>
            <rFont val="Tahoma"/>
            <family val="2"/>
          </rPr>
          <t>Se podrá financiar la remuneración completa o una proporción de la misma cuando su remuneración mensual bruta sea menor a $2.500.000.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G12" authorId="0" shapeId="0" xr:uid="{00000000-0006-0000-0100-000008000000}">
      <text>
        <r>
          <rPr>
            <sz val="10"/>
            <rFont val="Arial"/>
          </rPr>
          <t>En el caso que se financie solo una proporción de la remuneración con el subsidio SIA, la restante proporción se podrá ingresar como aporte de la Beneficiaria.</t>
        </r>
      </text>
    </comment>
    <comment ref="Q12" authorId="0" shapeId="0" xr:uid="{00000000-0006-0000-0100-000009000000}">
      <text>
        <r>
          <rPr>
            <sz val="9"/>
            <color indexed="81"/>
            <rFont val="Tahoma"/>
            <family val="2"/>
          </rPr>
          <t xml:space="preserve">Sólo se podrá aplicar este pago a personal preexistente cuya remuneración bruta mensual (según contrato con la beneficiaria) sea menor a $2.500.000. 
</t>
        </r>
      </text>
    </comment>
    <comment ref="A19" authorId="0" shapeId="0" xr:uid="{00000000-0006-0000-0100-00000A000000}">
      <text>
        <r>
          <rPr>
            <sz val="9"/>
            <color indexed="81"/>
            <rFont val="Tahoma"/>
            <family val="2"/>
          </rPr>
          <t>Se podrá reconocer un pago adicional al sueldo base en caso de personal preexistente con una dedicación mínima de 36hrs/mes. El monto máximo mensual a pagar por persona por este concepto no deberá exceder los $500.000 bruto y no podrá superar al monto aportado por la institución por concepto de remuneraciones para cada persona.</t>
        </r>
      </text>
    </comment>
    <comment ref="C21" authorId="1" shapeId="0" xr:uid="{00000000-0006-0000-0100-00000B000000}">
      <text>
        <r>
          <rPr>
            <sz val="9"/>
            <color indexed="81"/>
            <rFont val="Tahoma"/>
            <family val="2"/>
          </rPr>
          <t>Indicar la institución Beneficiaria o la entidad asociada por la cual participará del proyecto.</t>
        </r>
      </text>
    </comment>
    <comment ref="D21" authorId="0" shapeId="0" xr:uid="{00000000-0006-0000-0100-00000C000000}">
      <text>
        <r>
          <rPr>
            <sz val="9"/>
            <color indexed="81"/>
            <rFont val="Tahoma"/>
            <family val="2"/>
          </rPr>
          <t>Mínimo 36 horas.</t>
        </r>
      </text>
    </comment>
    <comment ref="F21" authorId="0" shapeId="0" xr:uid="{00000000-0006-0000-0100-00000D000000}">
      <text>
        <r>
          <rPr>
            <sz val="9"/>
            <color indexed="81"/>
            <rFont val="Tahoma"/>
            <family val="2"/>
          </rPr>
          <t>El monto máximo mensual a pagar por persona por este concepto no deberá exceder los $500.000 bruto y no podrá superar al monto aportado por la institución por concepto de remuneraciones para cada persona.</t>
        </r>
      </text>
    </comment>
    <comment ref="K21" authorId="0" shapeId="0" xr:uid="{00000000-0006-0000-0100-00000E000000}">
      <text>
        <r>
          <rPr>
            <sz val="9"/>
            <color indexed="81"/>
            <rFont val="Tahoma"/>
            <family val="2"/>
          </rPr>
          <t>El monto máximo mensual a pagar por persona no deberá exceder los $500.000 bruto y no podrá superar al monto aportado por la institución para cada persona.</t>
        </r>
      </text>
    </comment>
    <comment ref="L21" authorId="0" shapeId="0" xr:uid="{00000000-0006-0000-0100-00000F000000}">
      <text>
        <r>
          <rPr>
            <sz val="9"/>
            <color indexed="81"/>
            <rFont val="Tahoma"/>
            <family val="2"/>
          </rPr>
          <t>El monto máximo mensual a pagar por persona no deberá exceder los $500.000 bruto y no podrá superar al monto aportado por la institución para cada persona.</t>
        </r>
      </text>
    </comment>
    <comment ref="B30" authorId="0" shapeId="0" xr:uid="{00000000-0006-0000-0100-000010000000}">
      <text>
        <r>
          <rPr>
            <sz val="9"/>
            <color indexed="81"/>
            <rFont val="Tahoma"/>
            <family val="2"/>
          </rPr>
          <t>Indique el nombre de la institución beneficiaria que compra el equipo o el nombre de la entidad asociada, en el caso de corresponder a un aporte incremental o no incremental.</t>
        </r>
      </text>
    </comment>
    <comment ref="B39" authorId="0" shapeId="0" xr:uid="{00000000-0006-0000-0100-000011000000}">
      <text>
        <r>
          <rPr>
            <sz val="9"/>
            <color indexed="81"/>
            <rFont val="Tahoma"/>
            <family val="2"/>
          </rPr>
          <t>Indique el nombre de la institución beneficiaria que realiza el gasto o el nombre de la entidad asociada, en el caso de corresponder a un aporte incremental o no incremental.</t>
        </r>
      </text>
    </comment>
    <comment ref="B48" authorId="0" shapeId="0" xr:uid="{00000000-0006-0000-0100-000012000000}">
      <text>
        <r>
          <rPr>
            <sz val="9"/>
            <color indexed="81"/>
            <rFont val="Tahoma"/>
            <family val="2"/>
          </rPr>
          <t>Indique el nombre de la institución beneficiaria que realiza el gasto o el nombre de la entidad asociada, en el caso de corresponder a un aporte incremental o no incremental.</t>
        </r>
      </text>
    </comment>
    <comment ref="A49" authorId="0" shapeId="0" xr:uid="{00000000-0006-0000-0100-000013000000}">
      <text>
        <r>
          <rPr>
            <sz val="9"/>
            <color indexed="81"/>
            <rFont val="Tahoma"/>
            <family val="2"/>
          </rPr>
          <t>Materiales, materiales fungibles, materiales bibliograficos y suscripciones, gastos en difusión, reparación y arriendo de equipos, viaticos nacionales, pasajes áereos nacionales, movilización y traslados terrestres, atención a reuniones, capacitaciones, publicaciones, propiedad intelectual, software, inscripción a seminarios, congresos y talleres, etc. (EL TOTAL EN UNA SOLA LÍNEA)</t>
        </r>
      </text>
    </comment>
    <comment ref="A50" authorId="0" shapeId="0" xr:uid="{00000000-0006-0000-0100-000014000000}">
      <text>
        <r>
          <rPr>
            <sz val="9"/>
            <color indexed="81"/>
            <rFont val="Tahoma"/>
            <family val="2"/>
          </rPr>
          <t>Una línea por subcontrato</t>
        </r>
      </text>
    </comment>
    <comment ref="A51" authorId="0" shapeId="0" xr:uid="{00000000-0006-0000-0100-000015000000}">
      <text>
        <r>
          <rPr>
            <sz val="9"/>
            <color indexed="81"/>
            <rFont val="Tahoma"/>
            <family val="2"/>
          </rPr>
          <t>una línea por viaje de diferente destino</t>
        </r>
      </text>
    </comment>
    <comment ref="C51" authorId="0" shapeId="0" xr:uid="{00000000-0006-0000-0100-000016000000}">
      <text>
        <r>
          <rPr>
            <sz val="9"/>
            <color indexed="81"/>
            <rFont val="Tahoma"/>
            <family val="2"/>
          </rPr>
          <t>Señalar quién viaja y destino</t>
        </r>
      </text>
    </comment>
    <comment ref="A52" authorId="0" shapeId="0" xr:uid="{00000000-0006-0000-0100-000017000000}">
      <text>
        <r>
          <rPr>
            <sz val="9"/>
            <color indexed="81"/>
            <rFont val="Tahoma"/>
            <family val="2"/>
          </rPr>
          <t>una línea por viático de diferente destino</t>
        </r>
      </text>
    </comment>
    <comment ref="C52" authorId="0" shapeId="0" xr:uid="{00000000-0006-0000-0100-000018000000}">
      <text>
        <r>
          <rPr>
            <sz val="9"/>
            <color indexed="81"/>
            <rFont val="Tahoma"/>
            <family val="2"/>
          </rPr>
          <t>Señalar quién viaja y destino</t>
        </r>
      </text>
    </comment>
    <comment ref="B58" authorId="0" shapeId="0" xr:uid="{00000000-0006-0000-0100-000019000000}">
      <text>
        <r>
          <rPr>
            <sz val="9"/>
            <color indexed="81"/>
            <rFont val="Tahoma"/>
            <family val="2"/>
          </rPr>
          <t>Indique el nombre de la institución beneficiaria que realiza el gasto.</t>
        </r>
      </text>
    </comment>
  </commentList>
</comments>
</file>

<file path=xl/sharedStrings.xml><?xml version="1.0" encoding="utf-8"?>
<sst xmlns="http://schemas.openxmlformats.org/spreadsheetml/2006/main" count="424" uniqueCount="93">
  <si>
    <t>PLANILLA DE COSTOS PROYECTOS SIA (SUBDIRECCIÓN DE INVESTIGACIÓN APLICADA [EX FONDEF]) Concurso Idea I+D 2023</t>
  </si>
  <si>
    <t>IDENTIFICACIÓN</t>
  </si>
  <si>
    <t>DETALLE</t>
  </si>
  <si>
    <t>Montos ingresados en Detalle Gastos</t>
  </si>
  <si>
    <t xml:space="preserve">CODIGO PROYECTO (ID) </t>
  </si>
  <si>
    <t>PLAZO EN MESES</t>
  </si>
  <si>
    <t>DIRECTOR(A)</t>
  </si>
  <si>
    <t>BENEFICIARIA(S)</t>
  </si>
  <si>
    <t>IMPORTANTE: En caso de presentarse con más de una entidad beneficiaria, cada una de las beneficiarias secundarias deberá disponer de al menos un 20% del subsidio total solicitado a ANID por el proyecto. Esta restricción aplicará a los montos ingresados en plataforma de postulación y no se encuentra validada en este documento.</t>
  </si>
  <si>
    <t>ASOCIADAS</t>
  </si>
  <si>
    <t>COLABORADORAS</t>
  </si>
  <si>
    <t>PRESUPUESTO APORTE SIA</t>
  </si>
  <si>
    <t>Revise cuidadosamente que los montos de las cartas de compromiso y los montos ingresados en plataforma de postulación correspondan con lo declarado en este documento.</t>
  </si>
  <si>
    <t>PRESUPUESTO APORTE INSTITUCIONAL</t>
  </si>
  <si>
    <t>PRESUPUESTO APORTE SOCIAS</t>
  </si>
  <si>
    <t>PERSONAL CONTRATADO EXCLUSIVAMENTE PARA EL PROYECTO</t>
  </si>
  <si>
    <t>DISTRIBUCIÓN DEL COSTO TOTAL</t>
  </si>
  <si>
    <t>NOMBRE</t>
  </si>
  <si>
    <t>CARGO</t>
  </si>
  <si>
    <t>ENTIDAD A LA QUE SE VINCULA PARA EFECTOS DEL PROYECTO</t>
  </si>
  <si>
    <t>HORAS DE TRABAJO AL MES</t>
  </si>
  <si>
    <t>VALOR HORA</t>
  </si>
  <si>
    <t>MONTO MENSUAL</t>
  </si>
  <si>
    <t>MESES QUE TRABAJARÁ</t>
  </si>
  <si>
    <t>COSTO TOTAL</t>
  </si>
  <si>
    <t xml:space="preserve">SIA </t>
  </si>
  <si>
    <t>BENEFICIARIA APORTE INCREMENTAL</t>
  </si>
  <si>
    <t>BENEFICIARIA APORTE NO INCREMENTAL</t>
  </si>
  <si>
    <t>ASOCIADA APORTE INCREMENTAL</t>
  </si>
  <si>
    <t>ASOCIADA APORTE NO INCREMENTAL</t>
  </si>
  <si>
    <t>TOTAL</t>
  </si>
  <si>
    <t>VALIDACIÓN</t>
  </si>
  <si>
    <t>-</t>
  </si>
  <si>
    <t>PERSONAL PREEXISTENTE CON PAGO REMUNERACIÓN CON CARGO AL SUBSIDIO</t>
  </si>
  <si>
    <r>
      <t xml:space="preserve">HORAS DE TRABAJO AL MES
</t>
    </r>
    <r>
      <rPr>
        <sz val="10"/>
        <color rgb="FFFF0000"/>
        <rFont val="Calibri"/>
        <family val="2"/>
        <scheme val="minor"/>
      </rPr>
      <t>Mínimo 90</t>
    </r>
  </si>
  <si>
    <t>MONTO MENSUAL A PAGAR CON SUBSIDIO SIA</t>
  </si>
  <si>
    <t>MONTO MENSUAL A PAGAR POR BENEFICIARIA (APORTE)</t>
  </si>
  <si>
    <t>DECLARAR REMUNERACIÓN MENSUAL BRUTA</t>
  </si>
  <si>
    <t>PERSONAL PREEXISTENTE CON PAGO ADICIONAL (ex-incentivo)</t>
  </si>
  <si>
    <r>
      <t xml:space="preserve">HORAS DE TRABAJO AL MES
</t>
    </r>
    <r>
      <rPr>
        <sz val="10"/>
        <color rgb="FFFF0000"/>
        <rFont val="Calibri"/>
        <family val="2"/>
        <scheme val="minor"/>
      </rPr>
      <t>Mínimo 36</t>
    </r>
  </si>
  <si>
    <t>SIA</t>
  </si>
  <si>
    <t>EQUIPOS</t>
  </si>
  <si>
    <t>INSTITUCIÓN</t>
  </si>
  <si>
    <t>DESCRIPCIÓN</t>
  </si>
  <si>
    <t>OBJETIVO ASOCIADO</t>
  </si>
  <si>
    <t>CANTIDAD</t>
  </si>
  <si>
    <t>VALOR COMPRA</t>
  </si>
  <si>
    <t>VALOR ARRIENDO TOTAL</t>
  </si>
  <si>
    <t>INFRAESTRUCTURA Y MOBILIARIO</t>
  </si>
  <si>
    <t>VALOR COMPRA O HABILITACIÓN</t>
  </si>
  <si>
    <t>VALOR USO INFRA. EXISTENTE</t>
  </si>
  <si>
    <t>GASTOS DE OPERACIÓN</t>
  </si>
  <si>
    <t>VALOR TOTAL COMPRA</t>
  </si>
  <si>
    <t>Gastos generales</t>
  </si>
  <si>
    <t>Subcontratos (una línea por subcontrato)</t>
  </si>
  <si>
    <t>Pasaje Internacional (una línea por viaje de diferente destino)</t>
  </si>
  <si>
    <t>Viático Internacional (una línea por viático de diferente destino)</t>
  </si>
  <si>
    <t>Gastos de apoyo a la administracion: previa autorización de la SIA</t>
  </si>
  <si>
    <t>GASTOS DE ADMINISTRACIÓN INDIRECTOS 15%</t>
  </si>
  <si>
    <t>Máximo 15%</t>
  </si>
  <si>
    <t>N/A</t>
  </si>
  <si>
    <t>COSTO TOTAL DEL PROYECTO</t>
  </si>
  <si>
    <t>ÍTEM</t>
  </si>
  <si>
    <t>PERSONAL</t>
  </si>
  <si>
    <t>INFRAESTRUCTURA</t>
  </si>
  <si>
    <t>G. OPERACIÓN</t>
  </si>
  <si>
    <t>G.A.INDIRECTOS</t>
  </si>
  <si>
    <t>PORCENTAJES SEGÚN BASES</t>
  </si>
  <si>
    <t>PORCENTAJE</t>
  </si>
  <si>
    <t>MONTO</t>
  </si>
  <si>
    <t>Máximo ANID</t>
  </si>
  <si>
    <t xml:space="preserve">Mínimo APORTE INSTITUCIONAL (Beneficiarias) </t>
  </si>
  <si>
    <t>Mínimo APORTE ENTIDADES ASOCIADAS o Empresas</t>
  </si>
  <si>
    <t>SOLO REQUERIDO PARA LOS PROYECTOS QUE RESULTEN ADJUDICADOS. AL MOMENTO DE LA POSTULACION NO REQUIERE COMPLETAR ESTA SECCIÓN.</t>
  </si>
  <si>
    <t>HISTORIAL REITEMIZACIONES: En esta hoja deben quedar reflejadas todas la reitemizaciones realizadas por el proyecto al presupuesto del subsidio de la ANID con su respectiva justificación. El proyecto debe programar estás reitemizaciones con una periodicidad de seis meses.</t>
  </si>
  <si>
    <t>MODIFICACIÓN PRESUPUESTARIA 1</t>
  </si>
  <si>
    <t>FECHA</t>
  </si>
  <si>
    <t>00-00-0000</t>
  </si>
  <si>
    <t>INSTITUCIÓN FINANCIADORA</t>
  </si>
  <si>
    <t>ANID</t>
  </si>
  <si>
    <t>INSTITUCIÓN EJECUTORA</t>
  </si>
  <si>
    <t>(indique el nombre de la beneficiaria asociada a este presupuesto)</t>
  </si>
  <si>
    <t>ITEM</t>
  </si>
  <si>
    <t>PRESUPUESTO ACTUAL</t>
  </si>
  <si>
    <t>PRESUPUESTO MODIFICADO</t>
  </si>
  <si>
    <t>JUSTIFICACIÓN DE LA REITEMIZACIÓN</t>
  </si>
  <si>
    <t>GASTOS EN PERSONAL</t>
  </si>
  <si>
    <t>GASTOS DE ADM. INDIRECTOS</t>
  </si>
  <si>
    <t>TOTALES</t>
  </si>
  <si>
    <t>MODIFICACIÓN PRESUPUESTARIA 2</t>
  </si>
  <si>
    <t>MODIFICACIÓN PRESUPUESTARIA 3</t>
  </si>
  <si>
    <t>MODIFICACIÓN PRESUPUESTARIA 4</t>
  </si>
  <si>
    <t>(indique el nombre de la entidad que realiza el aporte)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</si>
</sst>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_-* #,##0.00\ _P_t_s_-;\-* #,##0.00\ _P_t_s_-;_-* &quot;-&quot;??\ _P_t_s_-;_-@_-"/>
  </numFmts>
  <fonts count="8" x14ac:knownFonts="1">
    <font>
      <sz val="10"/>
      <name val="Arial"/>
    </font>
    <font>
      <sz val="10"/>
      <name val="Arial"/>
      <family val="2"/>
    </font>
    <font>
      <sz val="10"/>
      <name val="Arial"/>
      <family val="2"/>
    </font>
    <font>
      <sz val="9"/>
      <color indexed="81"/>
      <name val="Tahoma"/>
      <family val="2"/>
    </font>
    <font>
      <b/>
      <sz val="1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8"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top/>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9" fontId="2" fillId="0" borderId="0" applyFont="0" applyFill="0" applyBorder="0" applyAlignment="0" applyProtection="0"/>
    <xf numFmtId="9" fontId="1" fillId="0" borderId="0" applyFont="0" applyFill="0" applyBorder="0" applyAlignment="0" applyProtection="0"/>
  </cellStyleXfs>
  <cellXfs count="73">
    <xf numFmtId="0" fontId="0" fillId="0" borderId="0" xfId="0"/>
    <xf numFmtId="0" fontId="4" fillId="0" borderId="0" xfId="0" applyFont="1" applyAlignment="1">
      <alignment vertical="center"/>
    </xf>
    <xf numFmtId="0" fontId="5" fillId="0" borderId="0" xfId="0" applyFont="1"/>
    <xf numFmtId="0" fontId="4" fillId="0" borderId="0" xfId="0" applyFont="1"/>
    <xf numFmtId="0" fontId="5" fillId="0" borderId="0" xfId="0" applyFont="1" applyAlignment="1">
      <alignment vertical="center"/>
    </xf>
    <xf numFmtId="0" fontId="4" fillId="0" borderId="7" xfId="0" applyFont="1" applyBorder="1" applyAlignment="1">
      <alignment vertical="center"/>
    </xf>
    <xf numFmtId="0" fontId="5" fillId="0" borderId="8" xfId="0" applyFont="1" applyBorder="1" applyAlignment="1">
      <alignment vertical="center"/>
    </xf>
    <xf numFmtId="0" fontId="5" fillId="0" borderId="7" xfId="0" applyFont="1" applyBorder="1" applyAlignment="1">
      <alignment vertical="center"/>
    </xf>
    <xf numFmtId="0" fontId="4" fillId="0" borderId="6" xfId="0" applyFont="1" applyBorder="1" applyAlignment="1">
      <alignment horizontal="center" vertical="center" wrapText="1"/>
    </xf>
    <xf numFmtId="0" fontId="5" fillId="0" borderId="16" xfId="0" applyFont="1" applyBorder="1" applyAlignment="1">
      <alignment horizontal="left" vertical="center" wrapText="1"/>
    </xf>
    <xf numFmtId="3" fontId="5" fillId="0" borderId="17" xfId="0" applyNumberFormat="1" applyFont="1" applyBorder="1" applyAlignment="1">
      <alignment horizontal="right" vertical="center" wrapText="1"/>
    </xf>
    <xf numFmtId="3" fontId="5" fillId="0" borderId="18" xfId="0" applyNumberFormat="1" applyFont="1" applyBorder="1" applyAlignment="1">
      <alignment horizontal="right" vertical="center" wrapText="1"/>
    </xf>
    <xf numFmtId="0" fontId="5" fillId="0" borderId="9" xfId="0" applyFont="1" applyBorder="1" applyAlignment="1">
      <alignment vertical="center" wrapText="1"/>
    </xf>
    <xf numFmtId="0" fontId="5" fillId="0" borderId="19" xfId="0" applyFont="1" applyBorder="1" applyAlignment="1">
      <alignment horizontal="left" vertical="center" wrapText="1"/>
    </xf>
    <xf numFmtId="3" fontId="5" fillId="0" borderId="20" xfId="0" applyNumberFormat="1" applyFont="1" applyBorder="1" applyAlignment="1">
      <alignment horizontal="right" vertical="center" wrapText="1"/>
    </xf>
    <xf numFmtId="3" fontId="5" fillId="0" borderId="21" xfId="0" applyNumberFormat="1" applyFont="1" applyBorder="1" applyAlignment="1">
      <alignment horizontal="right" vertical="center" wrapText="1"/>
    </xf>
    <xf numFmtId="0" fontId="5" fillId="0" borderId="10" xfId="0" applyFont="1" applyBorder="1" applyAlignment="1">
      <alignment vertical="center" wrapText="1"/>
    </xf>
    <xf numFmtId="3" fontId="5" fillId="0" borderId="22" xfId="0" applyNumberFormat="1" applyFont="1" applyBorder="1" applyAlignment="1">
      <alignment horizontal="right" vertical="center" wrapText="1"/>
    </xf>
    <xf numFmtId="3" fontId="5" fillId="0" borderId="23" xfId="0" applyNumberFormat="1" applyFont="1" applyBorder="1" applyAlignment="1">
      <alignment horizontal="right" vertical="center" wrapText="1"/>
    </xf>
    <xf numFmtId="0" fontId="4" fillId="0" borderId="24" xfId="0" applyFont="1" applyBorder="1" applyAlignment="1">
      <alignment horizontal="left" vertical="center" wrapText="1"/>
    </xf>
    <xf numFmtId="3" fontId="4" fillId="0" borderId="25" xfId="0" applyNumberFormat="1" applyFont="1" applyBorder="1" applyAlignment="1">
      <alignment horizontal="right" vertical="center" wrapText="1"/>
    </xf>
    <xf numFmtId="3" fontId="4" fillId="0" borderId="26" xfId="0" applyNumberFormat="1" applyFont="1" applyBorder="1" applyAlignment="1">
      <alignment horizontal="right" vertical="center" wrapText="1"/>
    </xf>
    <xf numFmtId="0" fontId="5" fillId="0" borderId="11" xfId="0" applyFont="1" applyBorder="1" applyAlignment="1">
      <alignment vertical="center" wrapText="1"/>
    </xf>
    <xf numFmtId="0" fontId="4" fillId="0" borderId="0" xfId="0" applyFont="1" applyAlignment="1">
      <alignment horizontal="left" vertical="center" wrapText="1"/>
    </xf>
    <xf numFmtId="3" fontId="4" fillId="0" borderId="0" xfId="0" applyNumberFormat="1" applyFont="1" applyAlignment="1">
      <alignment horizontal="right" vertical="center" wrapText="1"/>
    </xf>
    <xf numFmtId="0" fontId="5" fillId="0" borderId="0" xfId="0" applyFont="1" applyAlignment="1">
      <alignment vertical="center" wrapText="1"/>
    </xf>
    <xf numFmtId="3" fontId="5" fillId="0" borderId="0" xfId="0" applyNumberFormat="1" applyFont="1" applyAlignment="1">
      <alignment vertical="center"/>
    </xf>
    <xf numFmtId="3" fontId="5" fillId="6" borderId="1" xfId="0" applyNumberFormat="1" applyFont="1" applyFill="1" applyBorder="1" applyAlignment="1">
      <alignment horizontal="center" vertical="center" wrapText="1"/>
    </xf>
    <xf numFmtId="3" fontId="5" fillId="0" borderId="0" xfId="0" applyNumberFormat="1" applyFont="1" applyAlignment="1">
      <alignment horizontal="center" vertical="center" wrapText="1"/>
    </xf>
    <xf numFmtId="3" fontId="5" fillId="0" borderId="1" xfId="0" applyNumberFormat="1" applyFont="1" applyBorder="1" applyAlignment="1">
      <alignment vertical="center"/>
    </xf>
    <xf numFmtId="3" fontId="5" fillId="4" borderId="1" xfId="0" applyNumberFormat="1" applyFont="1" applyFill="1" applyBorder="1" applyAlignment="1">
      <alignment horizontal="center" vertical="center" wrapText="1"/>
    </xf>
    <xf numFmtId="3" fontId="5" fillId="0" borderId="0" xfId="0" applyNumberFormat="1" applyFont="1"/>
    <xf numFmtId="3" fontId="5" fillId="4" borderId="1" xfId="0" applyNumberFormat="1" applyFont="1" applyFill="1" applyBorder="1" applyAlignment="1">
      <alignment vertical="center"/>
    </xf>
    <xf numFmtId="3" fontId="5" fillId="0" borderId="3" xfId="0" applyNumberFormat="1" applyFont="1" applyBorder="1" applyAlignment="1">
      <alignment vertical="center"/>
    </xf>
    <xf numFmtId="3" fontId="5" fillId="0" borderId="5" xfId="0" applyNumberFormat="1" applyFont="1" applyBorder="1" applyAlignment="1">
      <alignment vertical="center"/>
    </xf>
    <xf numFmtId="3" fontId="5" fillId="0" borderId="2" xfId="0" applyNumberFormat="1" applyFont="1" applyBorder="1" applyAlignment="1">
      <alignment vertical="center"/>
    </xf>
    <xf numFmtId="3" fontId="5" fillId="0" borderId="15" xfId="0" applyNumberFormat="1" applyFont="1" applyBorder="1" applyAlignment="1">
      <alignment vertical="center"/>
    </xf>
    <xf numFmtId="3" fontId="4" fillId="7" borderId="3" xfId="0" applyNumberFormat="1" applyFont="1" applyFill="1" applyBorder="1" applyAlignment="1">
      <alignment vertical="center"/>
    </xf>
    <xf numFmtId="3" fontId="4" fillId="7" borderId="5" xfId="0" applyNumberFormat="1" applyFont="1" applyFill="1" applyBorder="1" applyAlignment="1">
      <alignment vertical="center"/>
    </xf>
    <xf numFmtId="3" fontId="4" fillId="7" borderId="1" xfId="0" applyNumberFormat="1" applyFont="1" applyFill="1" applyBorder="1" applyAlignment="1">
      <alignment vertical="center"/>
    </xf>
    <xf numFmtId="9" fontId="5" fillId="0" borderId="0" xfId="4" applyFont="1" applyAlignment="1">
      <alignment horizontal="center" vertical="center"/>
    </xf>
    <xf numFmtId="3" fontId="5" fillId="0" borderId="1" xfId="0" applyNumberFormat="1" applyFont="1" applyBorder="1" applyAlignment="1">
      <alignment horizontal="center" vertical="center"/>
    </xf>
    <xf numFmtId="9" fontId="5" fillId="0" borderId="1" xfId="4" applyFont="1" applyBorder="1" applyAlignment="1">
      <alignment horizontal="center" vertical="center"/>
    </xf>
    <xf numFmtId="9" fontId="5" fillId="0" borderId="1" xfId="0" applyNumberFormat="1" applyFont="1" applyBorder="1" applyAlignment="1">
      <alignment horizontal="center" vertical="center"/>
    </xf>
    <xf numFmtId="9" fontId="5" fillId="6" borderId="1" xfId="4" applyFont="1" applyFill="1" applyBorder="1" applyAlignment="1">
      <alignment horizontal="center" vertical="center" wrapText="1"/>
    </xf>
    <xf numFmtId="0" fontId="5" fillId="0" borderId="1" xfId="0" applyFont="1" applyBorder="1"/>
    <xf numFmtId="3" fontId="5" fillId="0" borderId="1" xfId="0" applyNumberFormat="1" applyFont="1" applyBorder="1"/>
    <xf numFmtId="0" fontId="5" fillId="0" borderId="1" xfId="0" applyFont="1" applyBorder="1" applyAlignment="1">
      <alignment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5" fillId="0" borderId="3" xfId="0" applyFont="1" applyBorder="1" applyAlignment="1">
      <alignment horizontal="center"/>
    </xf>
    <xf numFmtId="0" fontId="5" fillId="0" borderId="5" xfId="0" applyFont="1" applyBorder="1" applyAlignment="1">
      <alignment horizontal="center"/>
    </xf>
    <xf numFmtId="0" fontId="7" fillId="0" borderId="0" xfId="0" applyFont="1" applyAlignment="1">
      <alignment horizontal="center" wrapText="1"/>
    </xf>
    <xf numFmtId="0" fontId="6" fillId="0" borderId="27" xfId="0" applyFont="1" applyBorder="1" applyAlignment="1">
      <alignment horizontal="center" wrapText="1"/>
    </xf>
    <xf numFmtId="0" fontId="6" fillId="0" borderId="0" xfId="0" applyFont="1" applyAlignment="1">
      <alignment horizontal="center" wrapText="1"/>
    </xf>
    <xf numFmtId="3" fontId="5" fillId="6" borderId="3" xfId="0" applyNumberFormat="1" applyFont="1" applyFill="1" applyBorder="1" applyAlignment="1">
      <alignment horizontal="center" vertical="center"/>
    </xf>
    <xf numFmtId="3" fontId="5" fillId="6" borderId="4" xfId="0" applyNumberFormat="1" applyFont="1" applyFill="1" applyBorder="1" applyAlignment="1">
      <alignment horizontal="center" vertical="center"/>
    </xf>
    <xf numFmtId="3" fontId="5" fillId="6" borderId="5" xfId="0" applyNumberFormat="1" applyFont="1" applyFill="1" applyBorder="1" applyAlignment="1">
      <alignment horizontal="center" vertical="center"/>
    </xf>
    <xf numFmtId="3" fontId="5" fillId="4" borderId="1" xfId="0" applyNumberFormat="1" applyFont="1" applyFill="1" applyBorder="1" applyAlignment="1">
      <alignment horizontal="center" vertical="center"/>
    </xf>
    <xf numFmtId="3" fontId="4" fillId="4" borderId="12" xfId="0" applyNumberFormat="1" applyFont="1" applyFill="1" applyBorder="1" applyAlignment="1">
      <alignment horizontal="left" vertical="center"/>
    </xf>
    <xf numFmtId="3" fontId="4" fillId="4" borderId="13" xfId="0" applyNumberFormat="1" applyFont="1" applyFill="1" applyBorder="1" applyAlignment="1">
      <alignment horizontal="left" vertical="center"/>
    </xf>
    <xf numFmtId="3" fontId="4" fillId="4" borderId="14" xfId="0" applyNumberFormat="1" applyFont="1" applyFill="1" applyBorder="1" applyAlignment="1">
      <alignment horizontal="left" vertical="center"/>
    </xf>
    <xf numFmtId="3" fontId="5" fillId="6" borderId="1" xfId="0" applyNumberFormat="1" applyFont="1" applyFill="1" applyBorder="1" applyAlignment="1">
      <alignment horizontal="center" vertical="center"/>
    </xf>
    <xf numFmtId="3" fontId="4" fillId="6" borderId="12" xfId="0" applyNumberFormat="1" applyFont="1" applyFill="1" applyBorder="1" applyAlignment="1">
      <alignment horizontal="left" vertical="center"/>
    </xf>
    <xf numFmtId="3" fontId="4" fillId="6" borderId="13" xfId="0" applyNumberFormat="1" applyFont="1" applyFill="1" applyBorder="1" applyAlignment="1">
      <alignment horizontal="left" vertical="center"/>
    </xf>
    <xf numFmtId="3" fontId="4" fillId="6" borderId="14" xfId="0" applyNumberFormat="1" applyFont="1" applyFill="1" applyBorder="1" applyAlignment="1">
      <alignment horizontal="left" vertical="center"/>
    </xf>
    <xf numFmtId="0" fontId="7" fillId="0" borderId="0" xfId="0" applyFont="1" applyAlignment="1">
      <alignment horizontal="center" vertic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4" fillId="2" borderId="0" xfId="0" applyFont="1" applyFill="1" applyAlignment="1">
      <alignment horizontal="center" vertical="center" wrapText="1"/>
    </xf>
  </cellXfs>
  <cellStyles count="6">
    <cellStyle name="Millares 2" xfId="1" xr:uid="{00000000-0005-0000-0000-000000000000}"/>
    <cellStyle name="Moneda 2" xfId="2" xr:uid="{00000000-0005-0000-0000-000001000000}"/>
    <cellStyle name="Normal" xfId="0" builtinId="0"/>
    <cellStyle name="Normal 2" xfId="3" xr:uid="{00000000-0005-0000-0000-000003000000}"/>
    <cellStyle name="Porcentaje" xfId="4" builtinId="5"/>
    <cellStyle name="Porcentaje 2" xfId="5" xr:uid="{00000000-0005-0000-0000-000005000000}"/>
  </cellStyles>
  <dxfs count="38">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38099</xdr:colOff>
      <xdr:row>13</xdr:row>
      <xdr:rowOff>9523</xdr:rowOff>
    </xdr:from>
    <xdr:to>
      <xdr:col>13</xdr:col>
      <xdr:colOff>733424</xdr:colOff>
      <xdr:row>61</xdr:row>
      <xdr:rowOff>38100</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38099" y="2114548"/>
          <a:ext cx="12201525" cy="780097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rgbClr val="FF0000"/>
              </a:solidFill>
            </a:rPr>
            <a:t>INDICACIONES IMPORTANTES</a:t>
          </a:r>
        </a:p>
        <a:p>
          <a:endParaRPr lang="es-CL" sz="1100"/>
        </a:p>
        <a:p>
          <a:pPr marL="0" marR="0" lvl="0" indent="0" defTabSz="914400" eaLnBrk="1" fontAlgn="auto" latinLnBrk="0" hangingPunct="1">
            <a:lnSpc>
              <a:spcPct val="100000"/>
            </a:lnSpc>
            <a:spcBef>
              <a:spcPts val="0"/>
            </a:spcBef>
            <a:spcAft>
              <a:spcPts val="0"/>
            </a:spcAft>
            <a:buClrTx/>
            <a:buSzTx/>
            <a:buFontTx/>
            <a:buNone/>
            <a:tabLst/>
            <a:defRPr/>
          </a:pPr>
          <a:r>
            <a:rPr lang="es-CL" sz="1100"/>
            <a:t>1. </a:t>
          </a:r>
          <a:r>
            <a:rPr lang="es-CL" sz="1100">
              <a:solidFill>
                <a:schemeClr val="dk1"/>
              </a:solidFill>
              <a:effectLst/>
              <a:latin typeface="+mn-lt"/>
              <a:ea typeface="+mn-ea"/>
              <a:cs typeface="+mn-cs"/>
            </a:rPr>
            <a:t>Esta planilla debe ser completada en pesos $.</a:t>
          </a:r>
          <a:endParaRPr lang="es-CL">
            <a:effectLst/>
          </a:endParaRPr>
        </a:p>
        <a:p>
          <a:endParaRPr lang="es-CL" sz="1100"/>
        </a:p>
        <a:p>
          <a:r>
            <a:rPr lang="es-CL" sz="1100"/>
            <a:t>2. El subsidio máximo a solicitar a la ANID será de hasta $200 millones de pesos. En caso de presentarse con más de una entidad beneficiaria, cada una de las beneficiarias secundarias deberá disponer de al menos un 20% del subsidio total solicitado a ANID por el proyecto. El financiamiento de ANID estará condicionado a un cofinanciamiento mínimo de un 30% del subsidio solicitado como aporte de la(s) beneficiaria(s) y a un 15% del subsidio solicitado como aporte de las entidades asociadas.</a:t>
          </a:r>
        </a:p>
        <a:p>
          <a:endParaRPr lang="es-CL" sz="1100"/>
        </a:p>
        <a:p>
          <a:r>
            <a:rPr lang="es-CL" sz="1100"/>
            <a:t>3. PERSONAL PREEXISTENTE CON PAGO REMUNERACIÓN. Indique el monto de reumeración que se pagará con cargo al subsidio para personal preexistente por mes. Sólo se podrá aplicar a personal preexistente cuya remuneración bruta mensual (según contrato con la beneficiaria) sea menor a $2.500.000. Sólo se podrá aplicar a personal con una participación mayor a 90hrs/mes. El monto tope a pagar es de $2.500.000/mes para personal con dedicación exclusiva al proyecto (180hrs/mes), aplicandose un pago proporcional en función de la jornada dedicada al proyecto en caso de dedicación parcial.</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4.</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Se sugiere incluir en honorarios a un profesional con capacidades en transferencia y negocios tecnológicos (con recursos de ANID o de otras fuentes).</a:t>
          </a:r>
          <a:r>
            <a:rPr lang="es-CL"/>
            <a:t> </a:t>
          </a:r>
          <a:r>
            <a:rPr lang="es-CL" sz="1100" b="0" i="0" u="none" strike="noStrike">
              <a:solidFill>
                <a:schemeClr val="dk1"/>
              </a:solidFill>
              <a:effectLst/>
              <a:latin typeface="+mn-lt"/>
              <a:ea typeface="+mn-ea"/>
              <a:cs typeface="+mn-cs"/>
            </a:rPr>
            <a:t>Se sugiere considerar en personal de apoyo la contratación de una persona para gestión financiera del proyecto.</a:t>
          </a:r>
          <a:r>
            <a:rPr lang="es-CL"/>
            <a:t> </a:t>
          </a:r>
          <a:r>
            <a:rPr lang="es-CL" sz="1100" b="0" i="0" u="none" strike="noStrike">
              <a:solidFill>
                <a:schemeClr val="dk1"/>
              </a:solidFill>
              <a:effectLst/>
              <a:latin typeface="+mn-lt"/>
              <a:ea typeface="+mn-ea"/>
              <a:cs typeface="+mn-cs"/>
            </a:rPr>
            <a:t> </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5. Se podrá reconocer un pago adicional al sueldo base en caso de personal preexistente con una dedicación mínima de 36hrs/mes y por un monto máximo mensual a pagar por persona de $500.000 bruto y no podrá superar al monto aportado por la institución por concepto de remuneraciones para cada persona.</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6. Recuerde que un equipo es considerado como tal sólo en el caso que la entidad beneficiaria lo incluya en el inventario y asegure en la póliza de equipos.</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7. Para la definición de los aportes Incrementales y No Incrementales de los Recursos, ver "Definiciones" en las Bases del Concurso.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8. Sólo se financia acondicionamiento de infraestructura existente.</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9.</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Recuerde que al momento de realizar gastos, se debe cumplir con los requerimientos establecidos en el convenio de subsidio del proyecto y en el  Instructivo General de Rendición de Cuentas.</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10. No se podrán comprar fungibles a las entidades asociadas al proyecto.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11. Ninguna tarea sustancial</a:t>
          </a:r>
          <a:r>
            <a:rPr lang="es-CL" sz="1100" b="0" i="0" u="none" strike="noStrike" baseline="0">
              <a:solidFill>
                <a:schemeClr val="dk1"/>
              </a:solidFill>
              <a:effectLst/>
              <a:latin typeface="+mn-lt"/>
              <a:ea typeface="+mn-ea"/>
              <a:cs typeface="+mn-cs"/>
            </a:rPr>
            <a:t> debe ser subcontratada ya que estas tareas deben ser realizadas por el mismo equipo del proyecto.</a:t>
          </a:r>
        </a:p>
        <a:p>
          <a:endParaRPr lang="es-CL" sz="1100" b="0" i="0" u="none" strike="noStrike" baseline="0">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12.</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No se podrán subcontratar servicios de las entidades asociadas al proyecto.</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13. Debe detallar</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el objetivo de cada viaje internacional y su relación con actividades de Investigación y Desarrollo o de Transferencia Tecnológica. Los montos diarios considerados para viáticos no deben exceder aquellos permitidos por la institución beneficiaria respectiva.</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14. Los</a:t>
          </a:r>
          <a:r>
            <a:rPr lang="es-CL" sz="1100" b="0" i="0" u="none" strike="noStrike" baseline="0">
              <a:solidFill>
                <a:schemeClr val="dk1"/>
              </a:solidFill>
              <a:effectLst/>
              <a:latin typeface="+mn-lt"/>
              <a:ea typeface="+mn-ea"/>
              <a:cs typeface="+mn-cs"/>
            </a:rPr>
            <a:t> gastos de administración indirectos </a:t>
          </a:r>
          <a:r>
            <a:rPr lang="es-CL" sz="1100" b="0" i="0" u="none" strike="noStrike">
              <a:solidFill>
                <a:schemeClr val="dk1"/>
              </a:solidFill>
              <a:effectLst/>
              <a:latin typeface="+mn-lt"/>
              <a:ea typeface="+mn-ea"/>
              <a:cs typeface="+mn-cs"/>
            </a:rPr>
            <a:t>no podrán ser superior al 15% de lo solicitado como subsidio ANID al proyecto.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15. Los proyectos con más de una institución beneficiaria deben cumplir con la asignación del 20% del subsidio total a cada beneficiaria secundaria. Esta validación de presupuesto NO ESTÁ configurada en la planilla de costos, pero SE APLICA en la sección de presupuesto de la plataforma de postulación, de acuerdo a lo establecido en las bases.</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16. Los porcentajes de aporte de las entidades beneficiarias y asociadas se deben calcular en relación al monto del subsidio total solicitado a ANID.</a:t>
          </a:r>
          <a:r>
            <a:rPr lang="es-CL"/>
            <a:t> </a:t>
          </a:r>
          <a:endParaRPr lang="es-CL"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
  <sheetViews>
    <sheetView tabSelected="1" workbookViewId="0">
      <selection activeCell="A2" sqref="A2"/>
    </sheetView>
  </sheetViews>
  <sheetFormatPr baseColWidth="10" defaultColWidth="11.42578125" defaultRowHeight="12.75" x14ac:dyDescent="0.2"/>
  <cols>
    <col min="1" max="1" width="35.42578125" style="2" bestFit="1" customWidth="1"/>
    <col min="2" max="3" width="11.42578125" style="2"/>
    <col min="4" max="4" width="16.85546875" style="2" customWidth="1"/>
    <col min="5" max="5" width="17.7109375" style="2" customWidth="1"/>
    <col min="6" max="16384" width="11.42578125" style="2"/>
  </cols>
  <sheetData>
    <row r="1" spans="1:11" x14ac:dyDescent="0.2">
      <c r="A1" s="3" t="s">
        <v>0</v>
      </c>
      <c r="B1" s="3"/>
      <c r="C1" s="3"/>
      <c r="D1" s="3"/>
      <c r="E1" s="3"/>
    </row>
    <row r="3" spans="1:11" ht="25.5" x14ac:dyDescent="0.2">
      <c r="A3" s="48" t="s">
        <v>1</v>
      </c>
      <c r="B3" s="50" t="s">
        <v>2</v>
      </c>
      <c r="C3" s="51"/>
      <c r="D3" s="49" t="s">
        <v>3</v>
      </c>
    </row>
    <row r="4" spans="1:11" x14ac:dyDescent="0.2">
      <c r="A4" s="45" t="s">
        <v>4</v>
      </c>
      <c r="B4" s="52"/>
      <c r="C4" s="53"/>
    </row>
    <row r="5" spans="1:11" x14ac:dyDescent="0.2">
      <c r="A5" s="45" t="s">
        <v>5</v>
      </c>
      <c r="B5" s="52"/>
      <c r="C5" s="53"/>
    </row>
    <row r="6" spans="1:11" x14ac:dyDescent="0.2">
      <c r="A6" s="45" t="s">
        <v>6</v>
      </c>
      <c r="B6" s="52"/>
      <c r="C6" s="53"/>
    </row>
    <row r="7" spans="1:11" ht="49.5" customHeight="1" x14ac:dyDescent="0.2">
      <c r="A7" s="47" t="s">
        <v>7</v>
      </c>
      <c r="B7" s="52"/>
      <c r="C7" s="53"/>
      <c r="F7" s="54" t="s">
        <v>8</v>
      </c>
      <c r="G7" s="54"/>
      <c r="H7" s="54"/>
      <c r="I7" s="54"/>
      <c r="J7" s="54"/>
      <c r="K7" s="54"/>
    </row>
    <row r="8" spans="1:11" ht="22.5" customHeight="1" x14ac:dyDescent="0.2">
      <c r="A8" s="47" t="s">
        <v>9</v>
      </c>
      <c r="B8" s="52"/>
      <c r="C8" s="53"/>
    </row>
    <row r="9" spans="1:11" x14ac:dyDescent="0.2">
      <c r="A9" s="45" t="s">
        <v>10</v>
      </c>
      <c r="B9" s="52"/>
      <c r="C9" s="53"/>
    </row>
    <row r="10" spans="1:11" x14ac:dyDescent="0.2">
      <c r="A10" s="45" t="s">
        <v>11</v>
      </c>
      <c r="B10" s="52"/>
      <c r="C10" s="53"/>
      <c r="D10" s="46">
        <f>'DETALLE GASTOS'!B74</f>
        <v>0</v>
      </c>
      <c r="E10" s="45" t="str">
        <f>IF(B10=D10,"Validado","Error")</f>
        <v>Validado</v>
      </c>
      <c r="F10" s="55" t="s">
        <v>12</v>
      </c>
      <c r="G10" s="56"/>
      <c r="H10" s="56"/>
      <c r="I10" s="56"/>
      <c r="J10" s="56"/>
      <c r="K10" s="56"/>
    </row>
    <row r="11" spans="1:11" x14ac:dyDescent="0.2">
      <c r="A11" s="45" t="s">
        <v>13</v>
      </c>
      <c r="B11" s="52"/>
      <c r="C11" s="53"/>
      <c r="D11" s="46">
        <f>'DETALLE GASTOS'!C74+'DETALLE GASTOS'!D74</f>
        <v>0</v>
      </c>
      <c r="E11" s="45" t="str">
        <f t="shared" ref="E11:E12" si="0">IF(B11=D11,"Validado","Error")</f>
        <v>Validado</v>
      </c>
      <c r="F11" s="55"/>
      <c r="G11" s="56"/>
      <c r="H11" s="56"/>
      <c r="I11" s="56"/>
      <c r="J11" s="56"/>
      <c r="K11" s="56"/>
    </row>
    <row r="12" spans="1:11" x14ac:dyDescent="0.2">
      <c r="A12" s="45" t="s">
        <v>14</v>
      </c>
      <c r="B12" s="52"/>
      <c r="C12" s="53"/>
      <c r="D12" s="46">
        <f>'DETALLE GASTOS'!E74+'DETALLE GASTOS'!F74</f>
        <v>0</v>
      </c>
      <c r="E12" s="45" t="str">
        <f t="shared" si="0"/>
        <v>Validado</v>
      </c>
      <c r="F12" s="55"/>
      <c r="G12" s="56"/>
      <c r="H12" s="56"/>
      <c r="I12" s="56"/>
      <c r="J12" s="56"/>
      <c r="K12" s="56"/>
    </row>
    <row r="13" spans="1:11" x14ac:dyDescent="0.2">
      <c r="B13" s="31"/>
    </row>
  </sheetData>
  <mergeCells count="12">
    <mergeCell ref="B11:C11"/>
    <mergeCell ref="B12:C12"/>
    <mergeCell ref="F7:K7"/>
    <mergeCell ref="F10:K12"/>
    <mergeCell ref="B4:C4"/>
    <mergeCell ref="B5:C5"/>
    <mergeCell ref="B6:C6"/>
    <mergeCell ref="B3:C3"/>
    <mergeCell ref="B7:C7"/>
    <mergeCell ref="B8:C8"/>
    <mergeCell ref="B9:C9"/>
    <mergeCell ref="B10:C10"/>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0"/>
  <sheetViews>
    <sheetView workbookViewId="0">
      <selection activeCell="K12" sqref="K12"/>
    </sheetView>
  </sheetViews>
  <sheetFormatPr baseColWidth="10" defaultColWidth="11.42578125" defaultRowHeight="12.75" x14ac:dyDescent="0.2"/>
  <cols>
    <col min="1" max="1" width="15.140625" style="26" customWidth="1"/>
    <col min="2" max="2" width="11.5703125" style="26" customWidth="1"/>
    <col min="3" max="3" width="14.85546875" style="26" customWidth="1"/>
    <col min="4" max="4" width="12" style="26" customWidth="1"/>
    <col min="5" max="5" width="11.85546875" style="26" customWidth="1"/>
    <col min="6" max="6" width="12" style="26" customWidth="1"/>
    <col min="7" max="8" width="11.42578125" style="26" bestFit="1" customWidth="1"/>
    <col min="9" max="9" width="11.7109375" style="26" bestFit="1" customWidth="1"/>
    <col min="10" max="10" width="12.7109375" style="26" customWidth="1"/>
    <col min="11" max="13" width="12.5703125" style="26" customWidth="1"/>
    <col min="14" max="14" width="12.42578125" style="26" customWidth="1"/>
    <col min="15" max="15" width="11.140625" style="26" bestFit="1" customWidth="1"/>
    <col min="16" max="16" width="14.85546875" style="26" customWidth="1"/>
    <col min="17" max="17" width="14.85546875" style="26" bestFit="1" customWidth="1"/>
    <col min="18" max="16384" width="11.42578125" style="26"/>
  </cols>
  <sheetData>
    <row r="1" spans="1:17" ht="13.5" thickBot="1" x14ac:dyDescent="0.25">
      <c r="A1" s="65" t="s">
        <v>15</v>
      </c>
      <c r="B1" s="66"/>
      <c r="C1" s="66"/>
      <c r="D1" s="66"/>
      <c r="E1" s="66"/>
      <c r="F1" s="67"/>
    </row>
    <row r="2" spans="1:17" x14ac:dyDescent="0.2">
      <c r="I2" s="64" t="s">
        <v>16</v>
      </c>
      <c r="J2" s="64"/>
      <c r="K2" s="64"/>
      <c r="L2" s="64"/>
      <c r="M2" s="64"/>
    </row>
    <row r="3" spans="1:17" s="28" customFormat="1" ht="51" x14ac:dyDescent="0.2">
      <c r="A3" s="27" t="s">
        <v>17</v>
      </c>
      <c r="B3" s="27" t="s">
        <v>18</v>
      </c>
      <c r="C3" s="27" t="s">
        <v>19</v>
      </c>
      <c r="D3" s="27" t="s">
        <v>20</v>
      </c>
      <c r="E3" s="27" t="s">
        <v>21</v>
      </c>
      <c r="F3" s="27" t="s">
        <v>22</v>
      </c>
      <c r="G3" s="27" t="s">
        <v>23</v>
      </c>
      <c r="H3" s="27" t="s">
        <v>24</v>
      </c>
      <c r="I3" s="27" t="s">
        <v>25</v>
      </c>
      <c r="J3" s="27" t="s">
        <v>26</v>
      </c>
      <c r="K3" s="27" t="s">
        <v>27</v>
      </c>
      <c r="L3" s="27" t="s">
        <v>28</v>
      </c>
      <c r="M3" s="27" t="s">
        <v>29</v>
      </c>
      <c r="N3" s="27" t="s">
        <v>30</v>
      </c>
      <c r="O3" s="27" t="s">
        <v>31</v>
      </c>
    </row>
    <row r="4" spans="1:17" x14ac:dyDescent="0.2">
      <c r="A4" s="29" t="s">
        <v>32</v>
      </c>
      <c r="B4" s="29" t="s">
        <v>32</v>
      </c>
      <c r="C4" s="29" t="s">
        <v>32</v>
      </c>
      <c r="D4" s="29">
        <v>0</v>
      </c>
      <c r="E4" s="29">
        <v>0</v>
      </c>
      <c r="F4" s="29">
        <f>D4*E4</f>
        <v>0</v>
      </c>
      <c r="G4" s="29">
        <v>0</v>
      </c>
      <c r="H4" s="29">
        <f>F4*G4</f>
        <v>0</v>
      </c>
      <c r="I4" s="29">
        <v>0</v>
      </c>
      <c r="J4" s="29">
        <v>0</v>
      </c>
      <c r="K4" s="29">
        <v>0</v>
      </c>
      <c r="L4" s="29">
        <v>0</v>
      </c>
      <c r="M4" s="29">
        <v>0</v>
      </c>
      <c r="N4" s="29">
        <f>SUM(I4:M4)</f>
        <v>0</v>
      </c>
      <c r="O4" s="26" t="str">
        <f>IF(H4=N4,"Validado","Error")</f>
        <v>Validado</v>
      </c>
    </row>
    <row r="5" spans="1:17" x14ac:dyDescent="0.2">
      <c r="A5" s="29" t="s">
        <v>32</v>
      </c>
      <c r="B5" s="29" t="s">
        <v>32</v>
      </c>
      <c r="C5" s="29" t="s">
        <v>32</v>
      </c>
      <c r="D5" s="29">
        <v>0</v>
      </c>
      <c r="E5" s="29">
        <v>0</v>
      </c>
      <c r="F5" s="29">
        <f t="shared" ref="F5:F7" si="0">D5*E5</f>
        <v>0</v>
      </c>
      <c r="G5" s="29">
        <v>0</v>
      </c>
      <c r="H5" s="29">
        <f t="shared" ref="H5:H7" si="1">F5*G5</f>
        <v>0</v>
      </c>
      <c r="I5" s="29">
        <v>0</v>
      </c>
      <c r="J5" s="29">
        <v>0</v>
      </c>
      <c r="K5" s="29">
        <v>0</v>
      </c>
      <c r="L5" s="29">
        <v>0</v>
      </c>
      <c r="M5" s="29">
        <v>0</v>
      </c>
      <c r="N5" s="29">
        <f t="shared" ref="N5:N7" si="2">SUM(I5:M5)</f>
        <v>0</v>
      </c>
      <c r="O5" s="26" t="str">
        <f t="shared" ref="O5:O7" si="3">IF(H5=N5,"Validado","Error")</f>
        <v>Validado</v>
      </c>
    </row>
    <row r="6" spans="1:17" x14ac:dyDescent="0.2">
      <c r="A6" s="29" t="s">
        <v>32</v>
      </c>
      <c r="B6" s="29" t="s">
        <v>32</v>
      </c>
      <c r="C6" s="29" t="s">
        <v>32</v>
      </c>
      <c r="D6" s="29">
        <v>0</v>
      </c>
      <c r="E6" s="29">
        <v>0</v>
      </c>
      <c r="F6" s="29">
        <f t="shared" si="0"/>
        <v>0</v>
      </c>
      <c r="G6" s="29">
        <v>0</v>
      </c>
      <c r="H6" s="29">
        <f t="shared" si="1"/>
        <v>0</v>
      </c>
      <c r="I6" s="29">
        <v>0</v>
      </c>
      <c r="J6" s="29">
        <v>0</v>
      </c>
      <c r="K6" s="29">
        <v>0</v>
      </c>
      <c r="L6" s="29">
        <v>0</v>
      </c>
      <c r="M6" s="29">
        <v>0</v>
      </c>
      <c r="N6" s="29">
        <f t="shared" si="2"/>
        <v>0</v>
      </c>
      <c r="O6" s="26" t="str">
        <f t="shared" si="3"/>
        <v>Validado</v>
      </c>
    </row>
    <row r="7" spans="1:17" x14ac:dyDescent="0.2">
      <c r="A7" s="29" t="s">
        <v>32</v>
      </c>
      <c r="B7" s="29" t="s">
        <v>32</v>
      </c>
      <c r="C7" s="29" t="s">
        <v>32</v>
      </c>
      <c r="D7" s="29">
        <v>0</v>
      </c>
      <c r="E7" s="29">
        <v>0</v>
      </c>
      <c r="F7" s="29">
        <f t="shared" si="0"/>
        <v>0</v>
      </c>
      <c r="G7" s="29">
        <v>0</v>
      </c>
      <c r="H7" s="29">
        <f t="shared" si="1"/>
        <v>0</v>
      </c>
      <c r="I7" s="29">
        <v>0</v>
      </c>
      <c r="J7" s="29">
        <v>0</v>
      </c>
      <c r="K7" s="29">
        <v>0</v>
      </c>
      <c r="L7" s="29">
        <v>0</v>
      </c>
      <c r="M7" s="29">
        <v>0</v>
      </c>
      <c r="N7" s="29">
        <f t="shared" si="2"/>
        <v>0</v>
      </c>
      <c r="O7" s="26" t="str">
        <f t="shared" si="3"/>
        <v>Validado</v>
      </c>
    </row>
    <row r="8" spans="1:17" x14ac:dyDescent="0.2">
      <c r="H8" s="29">
        <f>SUM(H4:H7)</f>
        <v>0</v>
      </c>
      <c r="I8" s="29">
        <f t="shared" ref="I8:N8" si="4">SUM(I4:I7)</f>
        <v>0</v>
      </c>
      <c r="J8" s="29">
        <f t="shared" si="4"/>
        <v>0</v>
      </c>
      <c r="K8" s="29">
        <f t="shared" si="4"/>
        <v>0</v>
      </c>
      <c r="L8" s="29">
        <f t="shared" si="4"/>
        <v>0</v>
      </c>
      <c r="M8" s="29">
        <f t="shared" si="4"/>
        <v>0</v>
      </c>
      <c r="N8" s="29">
        <f t="shared" si="4"/>
        <v>0</v>
      </c>
    </row>
    <row r="9" spans="1:17" ht="13.5" thickBot="1" x14ac:dyDescent="0.25"/>
    <row r="10" spans="1:17" ht="13.5" thickBot="1" x14ac:dyDescent="0.25">
      <c r="A10" s="65" t="s">
        <v>33</v>
      </c>
      <c r="B10" s="66"/>
      <c r="C10" s="66"/>
      <c r="D10" s="66"/>
      <c r="E10" s="66"/>
      <c r="F10" s="67"/>
    </row>
    <row r="11" spans="1:17" x14ac:dyDescent="0.2">
      <c r="J11" s="57" t="s">
        <v>16</v>
      </c>
      <c r="K11" s="58"/>
      <c r="L11" s="58"/>
      <c r="M11" s="58"/>
      <c r="N11" s="59"/>
    </row>
    <row r="12" spans="1:17" s="28" customFormat="1" ht="63.75" x14ac:dyDescent="0.2">
      <c r="A12" s="27" t="s">
        <v>17</v>
      </c>
      <c r="B12" s="27" t="s">
        <v>18</v>
      </c>
      <c r="C12" s="27" t="s">
        <v>19</v>
      </c>
      <c r="D12" s="27" t="s">
        <v>34</v>
      </c>
      <c r="E12" s="27" t="s">
        <v>21</v>
      </c>
      <c r="F12" s="27" t="s">
        <v>35</v>
      </c>
      <c r="G12" s="27" t="s">
        <v>36</v>
      </c>
      <c r="H12" s="27" t="s">
        <v>23</v>
      </c>
      <c r="I12" s="27" t="s">
        <v>24</v>
      </c>
      <c r="J12" s="27" t="s">
        <v>25</v>
      </c>
      <c r="K12" s="27" t="s">
        <v>26</v>
      </c>
      <c r="L12" s="27" t="s">
        <v>27</v>
      </c>
      <c r="M12" s="27" t="s">
        <v>28</v>
      </c>
      <c r="N12" s="27" t="s">
        <v>29</v>
      </c>
      <c r="O12" s="27" t="s">
        <v>30</v>
      </c>
      <c r="P12" s="27" t="s">
        <v>31</v>
      </c>
      <c r="Q12" s="27" t="s">
        <v>37</v>
      </c>
    </row>
    <row r="13" spans="1:17" x14ac:dyDescent="0.2">
      <c r="A13" s="29" t="s">
        <v>32</v>
      </c>
      <c r="B13" s="29" t="s">
        <v>32</v>
      </c>
      <c r="C13" s="29" t="s">
        <v>32</v>
      </c>
      <c r="D13" s="29">
        <v>90</v>
      </c>
      <c r="E13" s="29">
        <v>0</v>
      </c>
      <c r="F13" s="29">
        <f t="shared" ref="F13:F16" si="5">D13*E13</f>
        <v>0</v>
      </c>
      <c r="G13" s="29">
        <v>0</v>
      </c>
      <c r="H13" s="29">
        <v>0</v>
      </c>
      <c r="I13" s="29">
        <f>(F13*H13)+(G13*H13)</f>
        <v>0</v>
      </c>
      <c r="J13" s="29">
        <f>F13*H13</f>
        <v>0</v>
      </c>
      <c r="K13" s="29">
        <v>0</v>
      </c>
      <c r="L13" s="29">
        <f>G13*H13</f>
        <v>0</v>
      </c>
      <c r="M13" s="29">
        <v>0</v>
      </c>
      <c r="N13" s="29">
        <v>0</v>
      </c>
      <c r="O13" s="29">
        <f>SUM(J13:N13)</f>
        <v>0</v>
      </c>
      <c r="P13" s="26" t="str">
        <f>IF(I13=O13,"Validado","Error")</f>
        <v>Validado</v>
      </c>
      <c r="Q13" s="26">
        <v>0</v>
      </c>
    </row>
    <row r="14" spans="1:17" x14ac:dyDescent="0.2">
      <c r="A14" s="29" t="s">
        <v>32</v>
      </c>
      <c r="B14" s="29" t="s">
        <v>32</v>
      </c>
      <c r="C14" s="29" t="s">
        <v>32</v>
      </c>
      <c r="D14" s="29">
        <v>90</v>
      </c>
      <c r="E14" s="29">
        <v>0</v>
      </c>
      <c r="F14" s="29">
        <f t="shared" si="5"/>
        <v>0</v>
      </c>
      <c r="G14" s="29">
        <v>0</v>
      </c>
      <c r="H14" s="29">
        <v>0</v>
      </c>
      <c r="I14" s="29">
        <f t="shared" ref="I14:I16" si="6">(F14*H14)+(G14*H14)</f>
        <v>0</v>
      </c>
      <c r="J14" s="29">
        <f t="shared" ref="J14:J16" si="7">F14*H14</f>
        <v>0</v>
      </c>
      <c r="K14" s="29">
        <v>0</v>
      </c>
      <c r="L14" s="29">
        <f t="shared" ref="L14:L16" si="8">G14*H14</f>
        <v>0</v>
      </c>
      <c r="M14" s="29">
        <v>0</v>
      </c>
      <c r="N14" s="29">
        <v>0</v>
      </c>
      <c r="O14" s="29">
        <f t="shared" ref="O14:O15" si="9">SUM(J14:N14)</f>
        <v>0</v>
      </c>
      <c r="P14" s="26" t="str">
        <f t="shared" ref="P14:P16" si="10">IF(I14=O14,"Validado","Error")</f>
        <v>Validado</v>
      </c>
      <c r="Q14" s="26">
        <v>0</v>
      </c>
    </row>
    <row r="15" spans="1:17" x14ac:dyDescent="0.2">
      <c r="A15" s="29" t="s">
        <v>32</v>
      </c>
      <c r="B15" s="29" t="s">
        <v>32</v>
      </c>
      <c r="C15" s="29" t="s">
        <v>32</v>
      </c>
      <c r="D15" s="29">
        <v>90</v>
      </c>
      <c r="E15" s="29">
        <v>0</v>
      </c>
      <c r="F15" s="29">
        <f t="shared" si="5"/>
        <v>0</v>
      </c>
      <c r="G15" s="29">
        <v>0</v>
      </c>
      <c r="H15" s="29">
        <v>0</v>
      </c>
      <c r="I15" s="29">
        <f t="shared" si="6"/>
        <v>0</v>
      </c>
      <c r="J15" s="29">
        <f t="shared" si="7"/>
        <v>0</v>
      </c>
      <c r="K15" s="29">
        <v>0</v>
      </c>
      <c r="L15" s="29">
        <f t="shared" si="8"/>
        <v>0</v>
      </c>
      <c r="M15" s="29">
        <v>0</v>
      </c>
      <c r="N15" s="29">
        <v>0</v>
      </c>
      <c r="O15" s="29">
        <f t="shared" si="9"/>
        <v>0</v>
      </c>
      <c r="P15" s="26" t="str">
        <f t="shared" si="10"/>
        <v>Validado</v>
      </c>
      <c r="Q15" s="26">
        <v>0</v>
      </c>
    </row>
    <row r="16" spans="1:17" x14ac:dyDescent="0.2">
      <c r="A16" s="29" t="s">
        <v>32</v>
      </c>
      <c r="B16" s="29" t="s">
        <v>32</v>
      </c>
      <c r="C16" s="29" t="s">
        <v>32</v>
      </c>
      <c r="D16" s="29">
        <v>90</v>
      </c>
      <c r="E16" s="29">
        <v>0</v>
      </c>
      <c r="F16" s="29">
        <f t="shared" si="5"/>
        <v>0</v>
      </c>
      <c r="G16" s="29">
        <v>0</v>
      </c>
      <c r="H16" s="29">
        <v>0</v>
      </c>
      <c r="I16" s="29">
        <f t="shared" si="6"/>
        <v>0</v>
      </c>
      <c r="J16" s="29">
        <f t="shared" si="7"/>
        <v>0</v>
      </c>
      <c r="K16" s="29">
        <v>0</v>
      </c>
      <c r="L16" s="29">
        <f t="shared" si="8"/>
        <v>0</v>
      </c>
      <c r="M16" s="29">
        <v>0</v>
      </c>
      <c r="N16" s="29">
        <v>0</v>
      </c>
      <c r="O16" s="29">
        <f>SUM(J16:N16)</f>
        <v>0</v>
      </c>
      <c r="P16" s="26" t="str">
        <f t="shared" si="10"/>
        <v>Validado</v>
      </c>
      <c r="Q16" s="26">
        <v>0</v>
      </c>
    </row>
    <row r="17" spans="1:17" x14ac:dyDescent="0.2">
      <c r="I17" s="29">
        <f>SUM(I13:I16)</f>
        <v>0</v>
      </c>
      <c r="J17" s="29">
        <f t="shared" ref="J17:O17" si="11">SUM(J13:J16)</f>
        <v>0</v>
      </c>
      <c r="K17" s="29">
        <f t="shared" si="11"/>
        <v>0</v>
      </c>
      <c r="L17" s="29">
        <f t="shared" si="11"/>
        <v>0</v>
      </c>
      <c r="M17" s="29">
        <f t="shared" si="11"/>
        <v>0</v>
      </c>
      <c r="N17" s="29">
        <f t="shared" si="11"/>
        <v>0</v>
      </c>
      <c r="O17" s="29">
        <f t="shared" si="11"/>
        <v>0</v>
      </c>
    </row>
    <row r="18" spans="1:17" ht="13.5" thickBot="1" x14ac:dyDescent="0.25"/>
    <row r="19" spans="1:17" ht="13.5" thickBot="1" x14ac:dyDescent="0.25">
      <c r="A19" s="65" t="s">
        <v>38</v>
      </c>
      <c r="B19" s="66"/>
      <c r="C19" s="66"/>
      <c r="D19" s="66"/>
      <c r="E19" s="66"/>
      <c r="F19" s="67"/>
    </row>
    <row r="20" spans="1:17" x14ac:dyDescent="0.2">
      <c r="J20" s="57" t="s">
        <v>16</v>
      </c>
      <c r="K20" s="58"/>
      <c r="L20" s="58"/>
      <c r="M20" s="58"/>
      <c r="N20" s="59"/>
    </row>
    <row r="21" spans="1:17" s="28" customFormat="1" ht="63.75" x14ac:dyDescent="0.2">
      <c r="A21" s="27" t="s">
        <v>17</v>
      </c>
      <c r="B21" s="27" t="s">
        <v>18</v>
      </c>
      <c r="C21" s="27" t="s">
        <v>19</v>
      </c>
      <c r="D21" s="27" t="s">
        <v>39</v>
      </c>
      <c r="E21" s="27" t="s">
        <v>21</v>
      </c>
      <c r="F21" s="27" t="s">
        <v>35</v>
      </c>
      <c r="G21" s="27" t="s">
        <v>36</v>
      </c>
      <c r="H21" s="27" t="s">
        <v>23</v>
      </c>
      <c r="I21" s="27" t="s">
        <v>24</v>
      </c>
      <c r="J21" s="27" t="s">
        <v>40</v>
      </c>
      <c r="K21" s="27" t="s">
        <v>26</v>
      </c>
      <c r="L21" s="27" t="s">
        <v>27</v>
      </c>
      <c r="M21" s="27" t="s">
        <v>28</v>
      </c>
      <c r="N21" s="27" t="s">
        <v>29</v>
      </c>
      <c r="O21" s="27" t="s">
        <v>30</v>
      </c>
      <c r="P21" s="27" t="s">
        <v>31</v>
      </c>
    </row>
    <row r="22" spans="1:17" x14ac:dyDescent="0.2">
      <c r="A22" s="29" t="s">
        <v>32</v>
      </c>
      <c r="B22" s="29" t="s">
        <v>32</v>
      </c>
      <c r="C22" s="29" t="s">
        <v>32</v>
      </c>
      <c r="D22" s="29">
        <v>36</v>
      </c>
      <c r="E22" s="29">
        <v>0</v>
      </c>
      <c r="F22" s="29">
        <f>D22*E22</f>
        <v>0</v>
      </c>
      <c r="G22" s="29">
        <v>0</v>
      </c>
      <c r="H22" s="29">
        <v>0</v>
      </c>
      <c r="I22" s="29">
        <f>(F22*H22)+(G22*H22)</f>
        <v>0</v>
      </c>
      <c r="J22" s="29">
        <f>F22*H22</f>
        <v>0</v>
      </c>
      <c r="K22" s="29">
        <v>0</v>
      </c>
      <c r="L22" s="29">
        <f>G22*H22</f>
        <v>0</v>
      </c>
      <c r="M22" s="29">
        <v>0</v>
      </c>
      <c r="N22" s="29">
        <v>0</v>
      </c>
      <c r="O22" s="29">
        <f>SUM(J22:N22)</f>
        <v>0</v>
      </c>
      <c r="P22" s="26" t="str">
        <f>IF(I22=O22,"Validado","Error")</f>
        <v>Validado</v>
      </c>
      <c r="Q22" s="28"/>
    </row>
    <row r="23" spans="1:17" x14ac:dyDescent="0.2">
      <c r="A23" s="29" t="s">
        <v>32</v>
      </c>
      <c r="B23" s="29" t="s">
        <v>32</v>
      </c>
      <c r="C23" s="29" t="s">
        <v>32</v>
      </c>
      <c r="D23" s="29">
        <v>36</v>
      </c>
      <c r="E23" s="29">
        <v>0</v>
      </c>
      <c r="F23" s="29">
        <f t="shared" ref="F23:F25" si="12">D23*E23</f>
        <v>0</v>
      </c>
      <c r="G23" s="29">
        <v>0</v>
      </c>
      <c r="H23" s="29">
        <v>0</v>
      </c>
      <c r="I23" s="29">
        <f t="shared" ref="I23:I25" si="13">(F23*H23)+(G23*H23)</f>
        <v>0</v>
      </c>
      <c r="J23" s="29">
        <f t="shared" ref="J23:J25" si="14">F23*H23</f>
        <v>0</v>
      </c>
      <c r="K23" s="29">
        <v>0</v>
      </c>
      <c r="L23" s="29">
        <f t="shared" ref="L23:L25" si="15">G23*H23</f>
        <v>0</v>
      </c>
      <c r="M23" s="29">
        <v>0</v>
      </c>
      <c r="N23" s="29">
        <v>0</v>
      </c>
      <c r="O23" s="29">
        <f t="shared" ref="O23:O25" si="16">SUM(J23:N23)</f>
        <v>0</v>
      </c>
      <c r="P23" s="26" t="str">
        <f t="shared" ref="P23:P25" si="17">IF(I23=O23,"Validado","Error")</f>
        <v>Validado</v>
      </c>
      <c r="Q23" s="28"/>
    </row>
    <row r="24" spans="1:17" x14ac:dyDescent="0.2">
      <c r="A24" s="29" t="s">
        <v>32</v>
      </c>
      <c r="B24" s="29" t="s">
        <v>32</v>
      </c>
      <c r="C24" s="29" t="s">
        <v>32</v>
      </c>
      <c r="D24" s="29">
        <v>36</v>
      </c>
      <c r="E24" s="29">
        <v>0</v>
      </c>
      <c r="F24" s="29">
        <f t="shared" si="12"/>
        <v>0</v>
      </c>
      <c r="G24" s="29">
        <v>0</v>
      </c>
      <c r="H24" s="29">
        <v>0</v>
      </c>
      <c r="I24" s="29">
        <f t="shared" si="13"/>
        <v>0</v>
      </c>
      <c r="J24" s="29">
        <f t="shared" si="14"/>
        <v>0</v>
      </c>
      <c r="K24" s="29">
        <v>0</v>
      </c>
      <c r="L24" s="29">
        <f t="shared" si="15"/>
        <v>0</v>
      </c>
      <c r="M24" s="29">
        <v>0</v>
      </c>
      <c r="N24" s="29">
        <v>0</v>
      </c>
      <c r="O24" s="29">
        <f t="shared" si="16"/>
        <v>0</v>
      </c>
      <c r="P24" s="26" t="str">
        <f t="shared" si="17"/>
        <v>Validado</v>
      </c>
      <c r="Q24" s="28"/>
    </row>
    <row r="25" spans="1:17" x14ac:dyDescent="0.2">
      <c r="A25" s="29" t="s">
        <v>32</v>
      </c>
      <c r="B25" s="29" t="s">
        <v>32</v>
      </c>
      <c r="C25" s="29" t="s">
        <v>32</v>
      </c>
      <c r="D25" s="29">
        <v>36</v>
      </c>
      <c r="E25" s="29">
        <v>0</v>
      </c>
      <c r="F25" s="29">
        <f t="shared" si="12"/>
        <v>0</v>
      </c>
      <c r="G25" s="29">
        <v>0</v>
      </c>
      <c r="H25" s="29">
        <v>0</v>
      </c>
      <c r="I25" s="29">
        <f t="shared" si="13"/>
        <v>0</v>
      </c>
      <c r="J25" s="29">
        <f t="shared" si="14"/>
        <v>0</v>
      </c>
      <c r="K25" s="29">
        <v>0</v>
      </c>
      <c r="L25" s="29">
        <f t="shared" si="15"/>
        <v>0</v>
      </c>
      <c r="M25" s="29">
        <v>0</v>
      </c>
      <c r="N25" s="29">
        <v>0</v>
      </c>
      <c r="O25" s="29">
        <f t="shared" si="16"/>
        <v>0</v>
      </c>
      <c r="P25" s="26" t="str">
        <f t="shared" si="17"/>
        <v>Validado</v>
      </c>
      <c r="Q25" s="28"/>
    </row>
    <row r="26" spans="1:17" x14ac:dyDescent="0.2">
      <c r="I26" s="29">
        <f>SUM(I22:I25)</f>
        <v>0</v>
      </c>
      <c r="J26" s="29">
        <f t="shared" ref="J26:O26" si="18">SUM(J22:J25)</f>
        <v>0</v>
      </c>
      <c r="K26" s="29">
        <f t="shared" si="18"/>
        <v>0</v>
      </c>
      <c r="L26" s="29">
        <f t="shared" si="18"/>
        <v>0</v>
      </c>
      <c r="M26" s="29">
        <f t="shared" si="18"/>
        <v>0</v>
      </c>
      <c r="N26" s="29">
        <f t="shared" si="18"/>
        <v>0</v>
      </c>
      <c r="O26" s="29">
        <f t="shared" si="18"/>
        <v>0</v>
      </c>
      <c r="Q26" s="28"/>
    </row>
    <row r="27" spans="1:17" ht="13.5" thickBot="1" x14ac:dyDescent="0.25">
      <c r="Q27" s="28"/>
    </row>
    <row r="28" spans="1:17" ht="13.5" thickBot="1" x14ac:dyDescent="0.25">
      <c r="A28" s="65" t="s">
        <v>41</v>
      </c>
      <c r="B28" s="66"/>
      <c r="C28" s="66"/>
      <c r="D28" s="66"/>
      <c r="E28" s="66"/>
      <c r="F28" s="67"/>
    </row>
    <row r="29" spans="1:17" ht="20.25" customHeight="1" x14ac:dyDescent="0.2">
      <c r="I29" s="64" t="s">
        <v>16</v>
      </c>
      <c r="J29" s="64"/>
      <c r="K29" s="64"/>
      <c r="L29" s="64"/>
      <c r="M29" s="64"/>
    </row>
    <row r="30" spans="1:17" s="28" customFormat="1" ht="49.5" customHeight="1" x14ac:dyDescent="0.2">
      <c r="A30" s="27" t="s">
        <v>17</v>
      </c>
      <c r="B30" s="27" t="s">
        <v>42</v>
      </c>
      <c r="C30" s="27" t="s">
        <v>43</v>
      </c>
      <c r="D30" s="27" t="s">
        <v>44</v>
      </c>
      <c r="E30" s="27" t="s">
        <v>45</v>
      </c>
      <c r="F30" s="27" t="s">
        <v>46</v>
      </c>
      <c r="G30" s="27" t="s">
        <v>47</v>
      </c>
      <c r="H30" s="27" t="s">
        <v>24</v>
      </c>
      <c r="I30" s="27" t="s">
        <v>40</v>
      </c>
      <c r="J30" s="27" t="s">
        <v>26</v>
      </c>
      <c r="K30" s="27" t="s">
        <v>27</v>
      </c>
      <c r="L30" s="27" t="s">
        <v>28</v>
      </c>
      <c r="M30" s="27" t="s">
        <v>29</v>
      </c>
      <c r="N30" s="27" t="s">
        <v>30</v>
      </c>
      <c r="O30" s="27" t="s">
        <v>31</v>
      </c>
    </row>
    <row r="31" spans="1:17" x14ac:dyDescent="0.2">
      <c r="A31" s="29" t="s">
        <v>32</v>
      </c>
      <c r="B31" s="29" t="s">
        <v>32</v>
      </c>
      <c r="C31" s="29" t="s">
        <v>32</v>
      </c>
      <c r="D31" s="29" t="s">
        <v>32</v>
      </c>
      <c r="E31" s="29">
        <v>0</v>
      </c>
      <c r="F31" s="29">
        <v>0</v>
      </c>
      <c r="G31" s="29">
        <v>0</v>
      </c>
      <c r="H31" s="29">
        <f>E31*(F31+G31)</f>
        <v>0</v>
      </c>
      <c r="I31" s="29">
        <v>0</v>
      </c>
      <c r="J31" s="29">
        <v>0</v>
      </c>
      <c r="K31" s="29">
        <v>0</v>
      </c>
      <c r="L31" s="29">
        <v>0</v>
      </c>
      <c r="M31" s="29">
        <v>0</v>
      </c>
      <c r="N31" s="29">
        <f>SUM(I31:M31)</f>
        <v>0</v>
      </c>
      <c r="O31" s="26" t="str">
        <f>IF(H31=N31,"Validado","Error")</f>
        <v>Validado</v>
      </c>
    </row>
    <row r="32" spans="1:17" x14ac:dyDescent="0.2">
      <c r="A32" s="29" t="s">
        <v>32</v>
      </c>
      <c r="B32" s="29" t="s">
        <v>32</v>
      </c>
      <c r="C32" s="29" t="s">
        <v>32</v>
      </c>
      <c r="D32" s="29" t="s">
        <v>32</v>
      </c>
      <c r="E32" s="29">
        <v>0</v>
      </c>
      <c r="F32" s="29">
        <v>0</v>
      </c>
      <c r="G32" s="29">
        <v>0</v>
      </c>
      <c r="H32" s="29">
        <f t="shared" ref="H32:H34" si="19">E32*(F32+G32)</f>
        <v>0</v>
      </c>
      <c r="I32" s="29">
        <v>0</v>
      </c>
      <c r="J32" s="29">
        <v>0</v>
      </c>
      <c r="K32" s="29">
        <v>0</v>
      </c>
      <c r="L32" s="29">
        <v>0</v>
      </c>
      <c r="M32" s="29">
        <v>0</v>
      </c>
      <c r="N32" s="29">
        <f t="shared" ref="N32:N34" si="20">SUM(I32:M32)</f>
        <v>0</v>
      </c>
      <c r="O32" s="26" t="str">
        <f t="shared" ref="O32:O34" si="21">IF(H32=N32,"Validado","Error")</f>
        <v>Validado</v>
      </c>
    </row>
    <row r="33" spans="1:15" x14ac:dyDescent="0.2">
      <c r="A33" s="29" t="s">
        <v>32</v>
      </c>
      <c r="B33" s="29" t="s">
        <v>32</v>
      </c>
      <c r="C33" s="29" t="s">
        <v>32</v>
      </c>
      <c r="D33" s="29" t="s">
        <v>32</v>
      </c>
      <c r="E33" s="29">
        <v>0</v>
      </c>
      <c r="F33" s="29">
        <v>0</v>
      </c>
      <c r="G33" s="29">
        <v>0</v>
      </c>
      <c r="H33" s="29">
        <f t="shared" si="19"/>
        <v>0</v>
      </c>
      <c r="I33" s="29">
        <v>0</v>
      </c>
      <c r="J33" s="29">
        <v>0</v>
      </c>
      <c r="K33" s="29">
        <v>0</v>
      </c>
      <c r="L33" s="29">
        <v>0</v>
      </c>
      <c r="M33" s="29">
        <v>0</v>
      </c>
      <c r="N33" s="29">
        <f t="shared" si="20"/>
        <v>0</v>
      </c>
      <c r="O33" s="26" t="str">
        <f t="shared" si="21"/>
        <v>Validado</v>
      </c>
    </row>
    <row r="34" spans="1:15" x14ac:dyDescent="0.2">
      <c r="A34" s="29" t="s">
        <v>32</v>
      </c>
      <c r="B34" s="29" t="s">
        <v>32</v>
      </c>
      <c r="C34" s="29" t="s">
        <v>32</v>
      </c>
      <c r="D34" s="29" t="s">
        <v>32</v>
      </c>
      <c r="E34" s="29">
        <v>0</v>
      </c>
      <c r="F34" s="29">
        <v>0</v>
      </c>
      <c r="G34" s="29">
        <v>0</v>
      </c>
      <c r="H34" s="29">
        <f t="shared" si="19"/>
        <v>0</v>
      </c>
      <c r="I34" s="29">
        <v>0</v>
      </c>
      <c r="J34" s="29">
        <v>0</v>
      </c>
      <c r="K34" s="29">
        <v>0</v>
      </c>
      <c r="L34" s="29">
        <v>0</v>
      </c>
      <c r="M34" s="29">
        <v>0</v>
      </c>
      <c r="N34" s="29">
        <f t="shared" si="20"/>
        <v>0</v>
      </c>
      <c r="O34" s="26" t="str">
        <f t="shared" si="21"/>
        <v>Validado</v>
      </c>
    </row>
    <row r="35" spans="1:15" x14ac:dyDescent="0.2">
      <c r="H35" s="29">
        <f>SUM(H31:H34)</f>
        <v>0</v>
      </c>
      <c r="I35" s="29">
        <f t="shared" ref="I35:N35" si="22">SUM(I31:I34)</f>
        <v>0</v>
      </c>
      <c r="J35" s="29">
        <f t="shared" si="22"/>
        <v>0</v>
      </c>
      <c r="K35" s="29">
        <f t="shared" si="22"/>
        <v>0</v>
      </c>
      <c r="L35" s="29">
        <f t="shared" si="22"/>
        <v>0</v>
      </c>
      <c r="M35" s="29">
        <f t="shared" si="22"/>
        <v>0</v>
      </c>
      <c r="N35" s="29">
        <f t="shared" si="22"/>
        <v>0</v>
      </c>
    </row>
    <row r="36" spans="1:15" ht="13.5" thickBot="1" x14ac:dyDescent="0.25"/>
    <row r="37" spans="1:15" ht="13.5" thickBot="1" x14ac:dyDescent="0.25">
      <c r="A37" s="65" t="s">
        <v>48</v>
      </c>
      <c r="B37" s="66"/>
      <c r="C37" s="66"/>
      <c r="D37" s="66"/>
      <c r="E37" s="66"/>
      <c r="F37" s="67"/>
    </row>
    <row r="38" spans="1:15" x14ac:dyDescent="0.2">
      <c r="I38" s="64" t="s">
        <v>16</v>
      </c>
      <c r="J38" s="64"/>
      <c r="K38" s="64"/>
      <c r="L38" s="64"/>
      <c r="M38" s="64"/>
    </row>
    <row r="39" spans="1:15" ht="49.5" customHeight="1" x14ac:dyDescent="0.2">
      <c r="A39" s="27" t="s">
        <v>17</v>
      </c>
      <c r="B39" s="27" t="s">
        <v>42</v>
      </c>
      <c r="C39" s="27" t="s">
        <v>43</v>
      </c>
      <c r="D39" s="27" t="s">
        <v>44</v>
      </c>
      <c r="E39" s="27" t="s">
        <v>45</v>
      </c>
      <c r="F39" s="27" t="s">
        <v>49</v>
      </c>
      <c r="G39" s="27" t="s">
        <v>50</v>
      </c>
      <c r="H39" s="27" t="s">
        <v>24</v>
      </c>
      <c r="I39" s="27" t="s">
        <v>40</v>
      </c>
      <c r="J39" s="27" t="s">
        <v>26</v>
      </c>
      <c r="K39" s="27" t="s">
        <v>27</v>
      </c>
      <c r="L39" s="27" t="s">
        <v>28</v>
      </c>
      <c r="M39" s="27" t="s">
        <v>29</v>
      </c>
      <c r="N39" s="27" t="s">
        <v>30</v>
      </c>
      <c r="O39" s="27" t="s">
        <v>31</v>
      </c>
    </row>
    <row r="40" spans="1:15" x14ac:dyDescent="0.2">
      <c r="A40" s="29" t="s">
        <v>32</v>
      </c>
      <c r="B40" s="29" t="s">
        <v>32</v>
      </c>
      <c r="C40" s="29" t="s">
        <v>32</v>
      </c>
      <c r="D40" s="29" t="s">
        <v>32</v>
      </c>
      <c r="E40" s="29">
        <v>0</v>
      </c>
      <c r="F40" s="29">
        <v>0</v>
      </c>
      <c r="G40" s="29">
        <v>0</v>
      </c>
      <c r="H40" s="29">
        <f>E40*(F40+G40)</f>
        <v>0</v>
      </c>
      <c r="I40" s="29">
        <v>0</v>
      </c>
      <c r="J40" s="29">
        <v>0</v>
      </c>
      <c r="K40" s="29">
        <v>0</v>
      </c>
      <c r="L40" s="29">
        <v>0</v>
      </c>
      <c r="M40" s="29">
        <v>0</v>
      </c>
      <c r="N40" s="29">
        <f>SUM(I40:M40)</f>
        <v>0</v>
      </c>
      <c r="O40" s="26" t="str">
        <f>IF(H40=N40,"Validado","Error")</f>
        <v>Validado</v>
      </c>
    </row>
    <row r="41" spans="1:15" x14ac:dyDescent="0.2">
      <c r="A41" s="29" t="s">
        <v>32</v>
      </c>
      <c r="B41" s="29" t="s">
        <v>32</v>
      </c>
      <c r="C41" s="29" t="s">
        <v>32</v>
      </c>
      <c r="D41" s="29" t="s">
        <v>32</v>
      </c>
      <c r="E41" s="29">
        <v>0</v>
      </c>
      <c r="F41" s="29">
        <v>0</v>
      </c>
      <c r="G41" s="29">
        <v>0</v>
      </c>
      <c r="H41" s="29">
        <f t="shared" ref="H41:H43" si="23">E41*(F41+G41)</f>
        <v>0</v>
      </c>
      <c r="I41" s="29">
        <v>0</v>
      </c>
      <c r="J41" s="29">
        <v>0</v>
      </c>
      <c r="K41" s="29">
        <v>0</v>
      </c>
      <c r="L41" s="29">
        <v>0</v>
      </c>
      <c r="M41" s="29">
        <v>0</v>
      </c>
      <c r="N41" s="29">
        <f t="shared" ref="N41:N43" si="24">SUM(I41:M41)</f>
        <v>0</v>
      </c>
      <c r="O41" s="26" t="str">
        <f t="shared" ref="O41:O43" si="25">IF(H41=N41,"Validado","Error")</f>
        <v>Validado</v>
      </c>
    </row>
    <row r="42" spans="1:15" x14ac:dyDescent="0.2">
      <c r="A42" s="29" t="s">
        <v>32</v>
      </c>
      <c r="B42" s="29" t="s">
        <v>32</v>
      </c>
      <c r="C42" s="29" t="s">
        <v>32</v>
      </c>
      <c r="D42" s="29" t="s">
        <v>32</v>
      </c>
      <c r="E42" s="29">
        <v>0</v>
      </c>
      <c r="F42" s="29">
        <v>0</v>
      </c>
      <c r="G42" s="29">
        <v>0</v>
      </c>
      <c r="H42" s="29">
        <f t="shared" si="23"/>
        <v>0</v>
      </c>
      <c r="I42" s="29">
        <v>0</v>
      </c>
      <c r="J42" s="29">
        <v>0</v>
      </c>
      <c r="K42" s="29">
        <v>0</v>
      </c>
      <c r="L42" s="29">
        <v>0</v>
      </c>
      <c r="M42" s="29">
        <v>0</v>
      </c>
      <c r="N42" s="29">
        <f t="shared" si="24"/>
        <v>0</v>
      </c>
      <c r="O42" s="26" t="str">
        <f t="shared" si="25"/>
        <v>Validado</v>
      </c>
    </row>
    <row r="43" spans="1:15" x14ac:dyDescent="0.2">
      <c r="A43" s="29" t="s">
        <v>32</v>
      </c>
      <c r="B43" s="29" t="s">
        <v>32</v>
      </c>
      <c r="C43" s="29" t="s">
        <v>32</v>
      </c>
      <c r="D43" s="29" t="s">
        <v>32</v>
      </c>
      <c r="E43" s="29">
        <v>0</v>
      </c>
      <c r="F43" s="29">
        <v>0</v>
      </c>
      <c r="G43" s="29">
        <v>0</v>
      </c>
      <c r="H43" s="29">
        <f t="shared" si="23"/>
        <v>0</v>
      </c>
      <c r="I43" s="29">
        <v>0</v>
      </c>
      <c r="J43" s="29">
        <v>0</v>
      </c>
      <c r="K43" s="29">
        <v>0</v>
      </c>
      <c r="L43" s="29">
        <v>0</v>
      </c>
      <c r="M43" s="29">
        <v>0</v>
      </c>
      <c r="N43" s="29">
        <f t="shared" si="24"/>
        <v>0</v>
      </c>
      <c r="O43" s="26" t="str">
        <f t="shared" si="25"/>
        <v>Validado</v>
      </c>
    </row>
    <row r="44" spans="1:15" x14ac:dyDescent="0.2">
      <c r="H44" s="29">
        <f>SUM(H40:H43)</f>
        <v>0</v>
      </c>
      <c r="I44" s="29">
        <f t="shared" ref="I44:N44" si="26">SUM(I40:I43)</f>
        <v>0</v>
      </c>
      <c r="J44" s="29">
        <f t="shared" si="26"/>
        <v>0</v>
      </c>
      <c r="K44" s="29">
        <f t="shared" si="26"/>
        <v>0</v>
      </c>
      <c r="L44" s="29">
        <f t="shared" si="26"/>
        <v>0</v>
      </c>
      <c r="M44" s="29">
        <f t="shared" si="26"/>
        <v>0</v>
      </c>
      <c r="N44" s="29">
        <f t="shared" si="26"/>
        <v>0</v>
      </c>
    </row>
    <row r="45" spans="1:15" ht="13.5" thickBot="1" x14ac:dyDescent="0.25"/>
    <row r="46" spans="1:15" ht="13.5" thickBot="1" x14ac:dyDescent="0.25">
      <c r="A46" s="65" t="s">
        <v>51</v>
      </c>
      <c r="B46" s="66"/>
      <c r="C46" s="66"/>
      <c r="D46" s="66"/>
      <c r="E46" s="66"/>
      <c r="F46" s="67"/>
    </row>
    <row r="47" spans="1:15" x14ac:dyDescent="0.2">
      <c r="H47" s="57" t="s">
        <v>16</v>
      </c>
      <c r="I47" s="58"/>
      <c r="J47" s="58"/>
      <c r="K47" s="58"/>
      <c r="L47" s="59"/>
    </row>
    <row r="48" spans="1:15" ht="38.25" x14ac:dyDescent="0.2">
      <c r="A48" s="27" t="s">
        <v>17</v>
      </c>
      <c r="B48" s="27" t="s">
        <v>42</v>
      </c>
      <c r="C48" s="27" t="s">
        <v>43</v>
      </c>
      <c r="D48" s="27" t="s">
        <v>44</v>
      </c>
      <c r="E48" s="27" t="s">
        <v>45</v>
      </c>
      <c r="F48" s="27" t="s">
        <v>52</v>
      </c>
      <c r="G48" s="27" t="s">
        <v>24</v>
      </c>
      <c r="H48" s="27" t="s">
        <v>40</v>
      </c>
      <c r="I48" s="27" t="s">
        <v>26</v>
      </c>
      <c r="J48" s="27" t="s">
        <v>27</v>
      </c>
      <c r="K48" s="27" t="s">
        <v>28</v>
      </c>
      <c r="L48" s="27" t="s">
        <v>29</v>
      </c>
      <c r="M48" s="27" t="s">
        <v>30</v>
      </c>
      <c r="N48" s="27" t="s">
        <v>31</v>
      </c>
    </row>
    <row r="49" spans="1:15" x14ac:dyDescent="0.2">
      <c r="A49" s="29" t="s">
        <v>53</v>
      </c>
      <c r="B49" s="29" t="s">
        <v>32</v>
      </c>
      <c r="C49" s="29" t="s">
        <v>32</v>
      </c>
      <c r="D49" s="29" t="s">
        <v>32</v>
      </c>
      <c r="E49" s="29">
        <v>0</v>
      </c>
      <c r="F49" s="29">
        <v>0</v>
      </c>
      <c r="G49" s="29">
        <f>E49*F49</f>
        <v>0</v>
      </c>
      <c r="H49" s="29">
        <v>0</v>
      </c>
      <c r="I49" s="29">
        <v>0</v>
      </c>
      <c r="J49" s="29">
        <v>0</v>
      </c>
      <c r="K49" s="29">
        <v>0</v>
      </c>
      <c r="L49" s="29">
        <v>0</v>
      </c>
      <c r="M49" s="29">
        <f>SUM(H49:L49)</f>
        <v>0</v>
      </c>
      <c r="N49" s="26" t="str">
        <f>IF(G49=M49,"Validado","Error")</f>
        <v>Validado</v>
      </c>
    </row>
    <row r="50" spans="1:15" x14ac:dyDescent="0.2">
      <c r="A50" s="29" t="s">
        <v>54</v>
      </c>
      <c r="B50" s="29" t="s">
        <v>32</v>
      </c>
      <c r="C50" s="29" t="s">
        <v>32</v>
      </c>
      <c r="D50" s="29" t="s">
        <v>32</v>
      </c>
      <c r="E50" s="29">
        <v>0</v>
      </c>
      <c r="F50" s="29">
        <v>0</v>
      </c>
      <c r="G50" s="29">
        <f t="shared" ref="G50:G52" si="27">E50*F50</f>
        <v>0</v>
      </c>
      <c r="H50" s="29">
        <v>0</v>
      </c>
      <c r="I50" s="29">
        <v>0</v>
      </c>
      <c r="J50" s="29">
        <v>0</v>
      </c>
      <c r="K50" s="29">
        <v>0</v>
      </c>
      <c r="L50" s="29">
        <v>0</v>
      </c>
      <c r="M50" s="29">
        <f t="shared" ref="M50:M52" si="28">SUM(H50:L50)</f>
        <v>0</v>
      </c>
      <c r="N50" s="26" t="str">
        <f t="shared" ref="N50:N52" si="29">IF(G50=M50,"Validado","Error")</f>
        <v>Validado</v>
      </c>
    </row>
    <row r="51" spans="1:15" x14ac:dyDescent="0.2">
      <c r="A51" s="29" t="s">
        <v>55</v>
      </c>
      <c r="B51" s="29" t="s">
        <v>32</v>
      </c>
      <c r="C51" s="29" t="s">
        <v>32</v>
      </c>
      <c r="D51" s="29" t="s">
        <v>32</v>
      </c>
      <c r="E51" s="29">
        <v>0</v>
      </c>
      <c r="F51" s="29">
        <v>0</v>
      </c>
      <c r="G51" s="29">
        <f t="shared" si="27"/>
        <v>0</v>
      </c>
      <c r="H51" s="29">
        <v>0</v>
      </c>
      <c r="I51" s="29">
        <v>0</v>
      </c>
      <c r="J51" s="29">
        <v>0</v>
      </c>
      <c r="K51" s="29">
        <v>0</v>
      </c>
      <c r="L51" s="29">
        <v>0</v>
      </c>
      <c r="M51" s="29">
        <f t="shared" si="28"/>
        <v>0</v>
      </c>
      <c r="N51" s="26" t="str">
        <f t="shared" si="29"/>
        <v>Validado</v>
      </c>
    </row>
    <row r="52" spans="1:15" x14ac:dyDescent="0.2">
      <c r="A52" s="29" t="s">
        <v>56</v>
      </c>
      <c r="B52" s="29" t="s">
        <v>32</v>
      </c>
      <c r="C52" s="29" t="s">
        <v>32</v>
      </c>
      <c r="D52" s="29" t="s">
        <v>32</v>
      </c>
      <c r="E52" s="29">
        <v>0</v>
      </c>
      <c r="F52" s="29">
        <v>0</v>
      </c>
      <c r="G52" s="29">
        <f t="shared" si="27"/>
        <v>0</v>
      </c>
      <c r="H52" s="29">
        <v>0</v>
      </c>
      <c r="I52" s="29">
        <v>0</v>
      </c>
      <c r="J52" s="29">
        <v>0</v>
      </c>
      <c r="K52" s="29">
        <v>0</v>
      </c>
      <c r="L52" s="29">
        <v>0</v>
      </c>
      <c r="M52" s="29">
        <f t="shared" si="28"/>
        <v>0</v>
      </c>
      <c r="N52" s="26" t="str">
        <f t="shared" si="29"/>
        <v>Validado</v>
      </c>
    </row>
    <row r="53" spans="1:15" x14ac:dyDescent="0.2">
      <c r="A53" s="29" t="s">
        <v>57</v>
      </c>
      <c r="B53" s="29" t="s">
        <v>32</v>
      </c>
      <c r="C53" s="29" t="s">
        <v>32</v>
      </c>
      <c r="D53" s="29" t="s">
        <v>32</v>
      </c>
      <c r="E53" s="29">
        <v>0</v>
      </c>
      <c r="F53" s="29">
        <v>0</v>
      </c>
      <c r="G53" s="29">
        <f t="shared" ref="G53" si="30">E53*F53</f>
        <v>0</v>
      </c>
      <c r="H53" s="29">
        <v>0</v>
      </c>
      <c r="I53" s="29">
        <v>0</v>
      </c>
      <c r="J53" s="29">
        <v>0</v>
      </c>
      <c r="K53" s="29">
        <v>0</v>
      </c>
      <c r="L53" s="29">
        <v>0</v>
      </c>
      <c r="M53" s="29">
        <f t="shared" ref="M53" si="31">SUM(H53:L53)</f>
        <v>0</v>
      </c>
      <c r="N53" s="26" t="str">
        <f t="shared" ref="N53" si="32">IF(G53=M53,"Validado","Error")</f>
        <v>Validado</v>
      </c>
    </row>
    <row r="54" spans="1:15" x14ac:dyDescent="0.2">
      <c r="G54" s="29">
        <f>SUM(G49:G53)</f>
        <v>0</v>
      </c>
      <c r="H54" s="29">
        <f t="shared" ref="H54:M54" si="33">SUM(H49:H53)</f>
        <v>0</v>
      </c>
      <c r="I54" s="29">
        <f t="shared" si="33"/>
        <v>0</v>
      </c>
      <c r="J54" s="29">
        <f t="shared" si="33"/>
        <v>0</v>
      </c>
      <c r="K54" s="29">
        <f t="shared" si="33"/>
        <v>0</v>
      </c>
      <c r="L54" s="29">
        <f t="shared" si="33"/>
        <v>0</v>
      </c>
      <c r="M54" s="29">
        <f t="shared" si="33"/>
        <v>0</v>
      </c>
    </row>
    <row r="55" spans="1:15" ht="13.5" thickBot="1" x14ac:dyDescent="0.25"/>
    <row r="56" spans="1:15" ht="13.5" thickBot="1" x14ac:dyDescent="0.25">
      <c r="A56" s="65" t="s">
        <v>58</v>
      </c>
      <c r="B56" s="66"/>
      <c r="C56" s="66"/>
      <c r="D56" s="66"/>
      <c r="E56" s="66"/>
      <c r="F56" s="67"/>
    </row>
    <row r="57" spans="1:15" x14ac:dyDescent="0.2">
      <c r="H57" s="57" t="s">
        <v>16</v>
      </c>
      <c r="I57" s="58"/>
      <c r="J57" s="58"/>
      <c r="K57" s="58"/>
      <c r="L57" s="59"/>
    </row>
    <row r="58" spans="1:15" ht="51.75" customHeight="1" x14ac:dyDescent="0.2">
      <c r="A58" s="27" t="s">
        <v>17</v>
      </c>
      <c r="B58" s="27" t="s">
        <v>42</v>
      </c>
      <c r="C58" s="27" t="s">
        <v>43</v>
      </c>
      <c r="D58" s="27" t="s">
        <v>44</v>
      </c>
      <c r="E58" s="27" t="s">
        <v>45</v>
      </c>
      <c r="F58" s="27" t="s">
        <v>52</v>
      </c>
      <c r="G58" s="27" t="s">
        <v>24</v>
      </c>
      <c r="H58" s="27" t="s">
        <v>40</v>
      </c>
      <c r="I58" s="27" t="s">
        <v>26</v>
      </c>
      <c r="J58" s="27" t="s">
        <v>27</v>
      </c>
      <c r="K58" s="27" t="s">
        <v>28</v>
      </c>
      <c r="L58" s="27" t="s">
        <v>29</v>
      </c>
      <c r="M58" s="27" t="s">
        <v>30</v>
      </c>
      <c r="N58" s="27" t="s">
        <v>31</v>
      </c>
      <c r="O58" s="44" t="s">
        <v>59</v>
      </c>
    </row>
    <row r="59" spans="1:15" x14ac:dyDescent="0.2">
      <c r="A59" s="29" t="s">
        <v>32</v>
      </c>
      <c r="B59" s="29" t="s">
        <v>32</v>
      </c>
      <c r="C59" s="29" t="s">
        <v>32</v>
      </c>
      <c r="D59" s="29" t="s">
        <v>32</v>
      </c>
      <c r="E59" s="29">
        <v>0</v>
      </c>
      <c r="F59" s="29">
        <v>0</v>
      </c>
      <c r="G59" s="29">
        <f>E59*F59</f>
        <v>0</v>
      </c>
      <c r="H59" s="29">
        <v>0</v>
      </c>
      <c r="I59" s="41" t="s">
        <v>60</v>
      </c>
      <c r="J59" s="41" t="s">
        <v>60</v>
      </c>
      <c r="K59" s="41" t="s">
        <v>60</v>
      </c>
      <c r="L59" s="41" t="s">
        <v>60</v>
      </c>
      <c r="M59" s="29">
        <f>SUM(H59:L59)</f>
        <v>0</v>
      </c>
      <c r="N59" s="26" t="str">
        <f>IF(G59=M59,"Validado","Error")</f>
        <v>Validado</v>
      </c>
      <c r="O59" s="40" t="e">
        <f>G59/$B$74</f>
        <v>#DIV/0!</v>
      </c>
    </row>
    <row r="60" spans="1:15" x14ac:dyDescent="0.2">
      <c r="A60" s="29" t="s">
        <v>32</v>
      </c>
      <c r="B60" s="29" t="s">
        <v>32</v>
      </c>
      <c r="C60" s="29" t="s">
        <v>32</v>
      </c>
      <c r="D60" s="29" t="s">
        <v>32</v>
      </c>
      <c r="E60" s="29">
        <v>0</v>
      </c>
      <c r="F60" s="29">
        <v>0</v>
      </c>
      <c r="G60" s="29">
        <f t="shared" ref="G60:G63" si="34">E60*F60</f>
        <v>0</v>
      </c>
      <c r="H60" s="29">
        <v>0</v>
      </c>
      <c r="I60" s="41" t="s">
        <v>60</v>
      </c>
      <c r="J60" s="41" t="s">
        <v>60</v>
      </c>
      <c r="K60" s="41" t="s">
        <v>60</v>
      </c>
      <c r="L60" s="41" t="s">
        <v>60</v>
      </c>
      <c r="M60" s="29">
        <f t="shared" ref="M60:M63" si="35">SUM(H60:L60)</f>
        <v>0</v>
      </c>
      <c r="N60" s="26" t="str">
        <f t="shared" ref="N60:N63" si="36">IF(G60=M60,"Validado","Error")</f>
        <v>Validado</v>
      </c>
      <c r="O60" s="40" t="e">
        <f t="shared" ref="O60:O63" si="37">G60/$B$74</f>
        <v>#DIV/0!</v>
      </c>
    </row>
    <row r="61" spans="1:15" x14ac:dyDescent="0.2">
      <c r="A61" s="29" t="s">
        <v>32</v>
      </c>
      <c r="B61" s="29" t="s">
        <v>32</v>
      </c>
      <c r="C61" s="29" t="s">
        <v>32</v>
      </c>
      <c r="D61" s="29" t="s">
        <v>32</v>
      </c>
      <c r="E61" s="29">
        <v>0</v>
      </c>
      <c r="F61" s="29">
        <v>0</v>
      </c>
      <c r="G61" s="29">
        <f t="shared" si="34"/>
        <v>0</v>
      </c>
      <c r="H61" s="29">
        <v>0</v>
      </c>
      <c r="I61" s="41" t="s">
        <v>60</v>
      </c>
      <c r="J61" s="41" t="s">
        <v>60</v>
      </c>
      <c r="K61" s="41" t="s">
        <v>60</v>
      </c>
      <c r="L61" s="41" t="s">
        <v>60</v>
      </c>
      <c r="M61" s="29">
        <f t="shared" si="35"/>
        <v>0</v>
      </c>
      <c r="N61" s="26" t="str">
        <f t="shared" si="36"/>
        <v>Validado</v>
      </c>
      <c r="O61" s="40" t="e">
        <f t="shared" si="37"/>
        <v>#DIV/0!</v>
      </c>
    </row>
    <row r="62" spans="1:15" x14ac:dyDescent="0.2">
      <c r="A62" s="29" t="s">
        <v>32</v>
      </c>
      <c r="B62" s="29" t="s">
        <v>32</v>
      </c>
      <c r="C62" s="29" t="s">
        <v>32</v>
      </c>
      <c r="D62" s="29" t="s">
        <v>32</v>
      </c>
      <c r="E62" s="29">
        <v>0</v>
      </c>
      <c r="F62" s="29">
        <v>0</v>
      </c>
      <c r="G62" s="29">
        <f t="shared" si="34"/>
        <v>0</v>
      </c>
      <c r="H62" s="29">
        <v>0</v>
      </c>
      <c r="I62" s="41" t="s">
        <v>60</v>
      </c>
      <c r="J62" s="41" t="s">
        <v>60</v>
      </c>
      <c r="K62" s="41" t="s">
        <v>60</v>
      </c>
      <c r="L62" s="41" t="s">
        <v>60</v>
      </c>
      <c r="M62" s="29">
        <f t="shared" si="35"/>
        <v>0</v>
      </c>
      <c r="N62" s="26" t="str">
        <f t="shared" si="36"/>
        <v>Validado</v>
      </c>
      <c r="O62" s="40" t="e">
        <f t="shared" si="37"/>
        <v>#DIV/0!</v>
      </c>
    </row>
    <row r="63" spans="1:15" x14ac:dyDescent="0.2">
      <c r="A63" s="29" t="s">
        <v>32</v>
      </c>
      <c r="B63" s="29" t="s">
        <v>32</v>
      </c>
      <c r="C63" s="29" t="s">
        <v>32</v>
      </c>
      <c r="D63" s="29" t="s">
        <v>32</v>
      </c>
      <c r="E63" s="29">
        <v>0</v>
      </c>
      <c r="F63" s="29">
        <v>0</v>
      </c>
      <c r="G63" s="29">
        <f t="shared" si="34"/>
        <v>0</v>
      </c>
      <c r="H63" s="29">
        <v>0</v>
      </c>
      <c r="I63" s="41" t="s">
        <v>60</v>
      </c>
      <c r="J63" s="41" t="s">
        <v>60</v>
      </c>
      <c r="K63" s="41" t="s">
        <v>60</v>
      </c>
      <c r="L63" s="41" t="s">
        <v>60</v>
      </c>
      <c r="M63" s="29">
        <f t="shared" si="35"/>
        <v>0</v>
      </c>
      <c r="N63" s="26" t="str">
        <f t="shared" si="36"/>
        <v>Validado</v>
      </c>
      <c r="O63" s="40" t="e">
        <f t="shared" si="37"/>
        <v>#DIV/0!</v>
      </c>
    </row>
    <row r="64" spans="1:15" x14ac:dyDescent="0.2">
      <c r="G64" s="29">
        <f>SUM(G59:G63)</f>
        <v>0</v>
      </c>
      <c r="H64" s="29">
        <f>SUM(H59:H63)</f>
        <v>0</v>
      </c>
      <c r="I64" s="29">
        <f t="shared" ref="I64:M64" si="38">SUM(I59:I63)</f>
        <v>0</v>
      </c>
      <c r="J64" s="29">
        <f t="shared" si="38"/>
        <v>0</v>
      </c>
      <c r="K64" s="29">
        <f t="shared" si="38"/>
        <v>0</v>
      </c>
      <c r="L64" s="29">
        <f t="shared" si="38"/>
        <v>0</v>
      </c>
      <c r="M64" s="29">
        <f t="shared" si="38"/>
        <v>0</v>
      </c>
    </row>
    <row r="65" spans="1:7" ht="13.5" thickBot="1" x14ac:dyDescent="0.25"/>
    <row r="66" spans="1:7" ht="13.5" thickBot="1" x14ac:dyDescent="0.25">
      <c r="A66" s="61" t="s">
        <v>61</v>
      </c>
      <c r="B66" s="62"/>
      <c r="C66" s="62"/>
      <c r="D66" s="62"/>
      <c r="E66" s="62"/>
      <c r="F66" s="63"/>
    </row>
    <row r="68" spans="1:7" ht="38.25" x14ac:dyDescent="0.2">
      <c r="A68" s="30" t="s">
        <v>62</v>
      </c>
      <c r="B68" s="30" t="s">
        <v>40</v>
      </c>
      <c r="C68" s="30" t="s">
        <v>26</v>
      </c>
      <c r="D68" s="30" t="s">
        <v>27</v>
      </c>
      <c r="E68" s="30" t="s">
        <v>28</v>
      </c>
      <c r="F68" s="30" t="s">
        <v>29</v>
      </c>
      <c r="G68" s="30" t="s">
        <v>24</v>
      </c>
    </row>
    <row r="69" spans="1:7" x14ac:dyDescent="0.2">
      <c r="A69" s="29" t="s">
        <v>63</v>
      </c>
      <c r="B69" s="29">
        <f>I8+J26+J17</f>
        <v>0</v>
      </c>
      <c r="C69" s="29">
        <f>J8+K26+K17</f>
        <v>0</v>
      </c>
      <c r="D69" s="29">
        <f>K8+L26+L17</f>
        <v>0</v>
      </c>
      <c r="E69" s="29">
        <f>L8+M26+M17</f>
        <v>0</v>
      </c>
      <c r="F69" s="29">
        <f>M8+N26+N17</f>
        <v>0</v>
      </c>
      <c r="G69" s="29">
        <f>SUM(B69:F69)</f>
        <v>0</v>
      </c>
    </row>
    <row r="70" spans="1:7" x14ac:dyDescent="0.2">
      <c r="A70" s="29" t="s">
        <v>41</v>
      </c>
      <c r="B70" s="29">
        <f>I35</f>
        <v>0</v>
      </c>
      <c r="C70" s="29">
        <f t="shared" ref="C70:F70" si="39">J35</f>
        <v>0</v>
      </c>
      <c r="D70" s="29">
        <f t="shared" si="39"/>
        <v>0</v>
      </c>
      <c r="E70" s="29">
        <f t="shared" si="39"/>
        <v>0</v>
      </c>
      <c r="F70" s="29">
        <f t="shared" si="39"/>
        <v>0</v>
      </c>
      <c r="G70" s="29">
        <f t="shared" ref="G70:G73" si="40">SUM(B70:F70)</f>
        <v>0</v>
      </c>
    </row>
    <row r="71" spans="1:7" x14ac:dyDescent="0.2">
      <c r="A71" s="29" t="s">
        <v>64</v>
      </c>
      <c r="B71" s="29">
        <f>I44</f>
        <v>0</v>
      </c>
      <c r="C71" s="29">
        <f t="shared" ref="C71:E71" si="41">J44</f>
        <v>0</v>
      </c>
      <c r="D71" s="29">
        <f t="shared" si="41"/>
        <v>0</v>
      </c>
      <c r="E71" s="29">
        <f t="shared" si="41"/>
        <v>0</v>
      </c>
      <c r="F71" s="29">
        <f>M44</f>
        <v>0</v>
      </c>
      <c r="G71" s="29">
        <f t="shared" si="40"/>
        <v>0</v>
      </c>
    </row>
    <row r="72" spans="1:7" x14ac:dyDescent="0.2">
      <c r="A72" s="29" t="s">
        <v>65</v>
      </c>
      <c r="B72" s="29">
        <f>H54</f>
        <v>0</v>
      </c>
      <c r="C72" s="29">
        <f t="shared" ref="C72:E72" si="42">I54</f>
        <v>0</v>
      </c>
      <c r="D72" s="29">
        <f t="shared" si="42"/>
        <v>0</v>
      </c>
      <c r="E72" s="29">
        <f t="shared" si="42"/>
        <v>0</v>
      </c>
      <c r="F72" s="29">
        <f>L54</f>
        <v>0</v>
      </c>
      <c r="G72" s="29">
        <f t="shared" si="40"/>
        <v>0</v>
      </c>
    </row>
    <row r="73" spans="1:7" x14ac:dyDescent="0.2">
      <c r="A73" s="29" t="s">
        <v>66</v>
      </c>
      <c r="B73" s="29">
        <f>H64</f>
        <v>0</v>
      </c>
      <c r="C73" s="29">
        <f t="shared" ref="C73:D73" si="43">I64</f>
        <v>0</v>
      </c>
      <c r="D73" s="29">
        <f t="shared" si="43"/>
        <v>0</v>
      </c>
      <c r="E73" s="29">
        <f>K64</f>
        <v>0</v>
      </c>
      <c r="F73" s="29">
        <f>L64</f>
        <v>0</v>
      </c>
      <c r="G73" s="29">
        <f t="shared" si="40"/>
        <v>0</v>
      </c>
    </row>
    <row r="74" spans="1:7" x14ac:dyDescent="0.2">
      <c r="A74" s="32" t="s">
        <v>30</v>
      </c>
      <c r="B74" s="32">
        <f>SUM(B69:B73)</f>
        <v>0</v>
      </c>
      <c r="C74" s="32">
        <f t="shared" ref="C74:G74" si="44">SUM(C69:C73)</f>
        <v>0</v>
      </c>
      <c r="D74" s="32">
        <f t="shared" si="44"/>
        <v>0</v>
      </c>
      <c r="E74" s="32">
        <f t="shared" si="44"/>
        <v>0</v>
      </c>
      <c r="F74" s="32">
        <f t="shared" si="44"/>
        <v>0</v>
      </c>
      <c r="G74" s="32">
        <f t="shared" si="44"/>
        <v>0</v>
      </c>
    </row>
    <row r="75" spans="1:7" x14ac:dyDescent="0.2">
      <c r="C75" s="60">
        <f>C74+D74</f>
        <v>0</v>
      </c>
      <c r="D75" s="60"/>
      <c r="E75" s="60">
        <f>E74+F74</f>
        <v>0</v>
      </c>
      <c r="F75" s="60"/>
    </row>
    <row r="77" spans="1:7" x14ac:dyDescent="0.2">
      <c r="A77" s="37" t="s">
        <v>67</v>
      </c>
      <c r="B77" s="38"/>
      <c r="C77" s="39" t="s">
        <v>68</v>
      </c>
      <c r="D77" s="39" t="s">
        <v>69</v>
      </c>
    </row>
    <row r="78" spans="1:7" x14ac:dyDescent="0.2">
      <c r="A78" s="33" t="s">
        <v>70</v>
      </c>
      <c r="B78" s="34"/>
      <c r="C78" s="42">
        <f>B74/D78</f>
        <v>0</v>
      </c>
      <c r="D78" s="29">
        <v>200000000</v>
      </c>
      <c r="E78" s="26" t="str">
        <f>IF(C78&lt;=100%,"Validado","Error")</f>
        <v>Validado</v>
      </c>
    </row>
    <row r="79" spans="1:7" x14ac:dyDescent="0.2">
      <c r="A79" s="33" t="s">
        <v>71</v>
      </c>
      <c r="B79" s="34"/>
      <c r="C79" s="43">
        <v>0.3</v>
      </c>
      <c r="D79" s="29">
        <f>B74*C79</f>
        <v>0</v>
      </c>
      <c r="E79" s="26" t="str">
        <f>IF(C75&gt;=D79,"Validado","Error")</f>
        <v>Validado</v>
      </c>
    </row>
    <row r="80" spans="1:7" x14ac:dyDescent="0.2">
      <c r="A80" s="35" t="s">
        <v>72</v>
      </c>
      <c r="B80" s="36"/>
      <c r="C80" s="43">
        <v>0.15</v>
      </c>
      <c r="D80" s="29">
        <f>B74*C80</f>
        <v>0</v>
      </c>
      <c r="E80" s="26" t="str">
        <f>IF(E75&gt;=D80,"Validado","Error")</f>
        <v>Validado</v>
      </c>
    </row>
  </sheetData>
  <mergeCells count="17">
    <mergeCell ref="A1:F1"/>
    <mergeCell ref="A28:F28"/>
    <mergeCell ref="A37:F37"/>
    <mergeCell ref="A46:F46"/>
    <mergeCell ref="A56:F56"/>
    <mergeCell ref="A19:F19"/>
    <mergeCell ref="A10:F10"/>
    <mergeCell ref="I2:M2"/>
    <mergeCell ref="I29:M29"/>
    <mergeCell ref="I38:M38"/>
    <mergeCell ref="J11:N11"/>
    <mergeCell ref="J20:N20"/>
    <mergeCell ref="H47:L47"/>
    <mergeCell ref="H57:L57"/>
    <mergeCell ref="C75:D75"/>
    <mergeCell ref="E75:F75"/>
    <mergeCell ref="A66:F66"/>
  </mergeCells>
  <conditionalFormatting sqref="D22:D25">
    <cfRule type="cellIs" dxfId="37" priority="23" operator="lessThan">
      <formula>36</formula>
    </cfRule>
  </conditionalFormatting>
  <conditionalFormatting sqref="F22:F25">
    <cfRule type="cellIs" dxfId="36" priority="22" operator="greaterThan">
      <formula>500000</formula>
    </cfRule>
  </conditionalFormatting>
  <conditionalFormatting sqref="K22:K25">
    <cfRule type="cellIs" dxfId="35" priority="20" operator="greaterThan">
      <formula>$F$22</formula>
    </cfRule>
  </conditionalFormatting>
  <conditionalFormatting sqref="D13:D16">
    <cfRule type="cellIs" dxfId="34" priority="19" operator="lessThan">
      <formula>90</formula>
    </cfRule>
  </conditionalFormatting>
  <conditionalFormatting sqref="O4:O7">
    <cfRule type="cellIs" dxfId="33" priority="16" operator="equal">
      <formula>"Error"</formula>
    </cfRule>
  </conditionalFormatting>
  <conditionalFormatting sqref="P13:P16">
    <cfRule type="cellIs" dxfId="32" priority="15" operator="equal">
      <formula>"Error"</formula>
    </cfRule>
  </conditionalFormatting>
  <conditionalFormatting sqref="P22:P25">
    <cfRule type="cellIs" dxfId="31" priority="14" operator="equal">
      <formula>"Error"</formula>
    </cfRule>
  </conditionalFormatting>
  <conditionalFormatting sqref="O31:O34">
    <cfRule type="cellIs" dxfId="30" priority="13" operator="equal">
      <formula>"Error"</formula>
    </cfRule>
  </conditionalFormatting>
  <conditionalFormatting sqref="O40:O43">
    <cfRule type="cellIs" dxfId="29" priority="12" operator="equal">
      <formula>"Error"</formula>
    </cfRule>
  </conditionalFormatting>
  <conditionalFormatting sqref="N49:N53">
    <cfRule type="cellIs" dxfId="28" priority="11" operator="equal">
      <formula>"Error"</formula>
    </cfRule>
  </conditionalFormatting>
  <conditionalFormatting sqref="N59:N63">
    <cfRule type="cellIs" dxfId="27" priority="10" operator="equal">
      <formula>"Error"</formula>
    </cfRule>
  </conditionalFormatting>
  <conditionalFormatting sqref="C78">
    <cfRule type="cellIs" dxfId="26" priority="9" operator="greaterThan">
      <formula>1</formula>
    </cfRule>
  </conditionalFormatting>
  <conditionalFormatting sqref="E78">
    <cfRule type="cellIs" dxfId="25" priority="8" operator="equal">
      <formula>"Error"</formula>
    </cfRule>
  </conditionalFormatting>
  <conditionalFormatting sqref="O59:O63">
    <cfRule type="cellIs" dxfId="24" priority="7" operator="greaterThan">
      <formula>0.15</formula>
    </cfRule>
  </conditionalFormatting>
  <conditionalFormatting sqref="Q13:Q16">
    <cfRule type="cellIs" dxfId="23" priority="6" operator="greaterThan">
      <formula>2500000</formula>
    </cfRule>
  </conditionalFormatting>
  <conditionalFormatting sqref="E79:E80">
    <cfRule type="cellIs" dxfId="22" priority="5" operator="equal">
      <formula>"Error"</formula>
    </cfRule>
  </conditionalFormatting>
  <conditionalFormatting sqref="G22:G25">
    <cfRule type="cellIs" dxfId="21" priority="2" operator="lessThan">
      <formula>F22</formula>
    </cfRule>
  </conditionalFormatting>
  <conditionalFormatting sqref="F13:F16">
    <cfRule type="cellIs" dxfId="20" priority="1" operator="greaterThan">
      <formula>2500000</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5"/>
  <sheetViews>
    <sheetView workbookViewId="0">
      <selection activeCell="F6" sqref="F6"/>
    </sheetView>
  </sheetViews>
  <sheetFormatPr baseColWidth="10" defaultColWidth="11.7109375" defaultRowHeight="12.75" x14ac:dyDescent="0.2"/>
  <cols>
    <col min="1" max="1" width="27.5703125" style="4" customWidth="1"/>
    <col min="2" max="3" width="14.7109375" style="4" customWidth="1"/>
    <col min="4" max="4" width="101.42578125" style="4" customWidth="1"/>
    <col min="5" max="16384" width="11.7109375" style="4"/>
  </cols>
  <sheetData>
    <row r="1" spans="1:4" x14ac:dyDescent="0.2">
      <c r="A1" s="68" t="s">
        <v>73</v>
      </c>
      <c r="B1" s="68"/>
      <c r="C1" s="68"/>
      <c r="D1" s="68"/>
    </row>
    <row r="3" spans="1:4" ht="31.5" customHeight="1" x14ac:dyDescent="0.2">
      <c r="A3" s="72" t="s">
        <v>74</v>
      </c>
      <c r="B3" s="72"/>
      <c r="C3" s="72"/>
      <c r="D3" s="72"/>
    </row>
    <row r="4" spans="1:4" ht="13.5" thickBot="1" x14ac:dyDescent="0.25"/>
    <row r="5" spans="1:4" ht="13.5" thickBot="1" x14ac:dyDescent="0.25">
      <c r="A5" s="69" t="s">
        <v>75</v>
      </c>
      <c r="B5" s="70"/>
      <c r="C5" s="70"/>
      <c r="D5" s="71"/>
    </row>
    <row r="6" spans="1:4" x14ac:dyDescent="0.2">
      <c r="A6" s="5" t="s">
        <v>76</v>
      </c>
      <c r="B6" s="1" t="s">
        <v>77</v>
      </c>
      <c r="D6" s="6"/>
    </row>
    <row r="7" spans="1:4" x14ac:dyDescent="0.2">
      <c r="A7" s="5" t="s">
        <v>78</v>
      </c>
      <c r="B7" s="1" t="s">
        <v>79</v>
      </c>
      <c r="D7" s="6"/>
    </row>
    <row r="8" spans="1:4" x14ac:dyDescent="0.2">
      <c r="A8" s="5" t="s">
        <v>80</v>
      </c>
      <c r="B8" s="1" t="s">
        <v>81</v>
      </c>
      <c r="D8" s="6"/>
    </row>
    <row r="9" spans="1:4" ht="13.5" thickBot="1" x14ac:dyDescent="0.25">
      <c r="A9" s="7"/>
      <c r="D9" s="6"/>
    </row>
    <row r="10" spans="1:4" ht="26.25" thickBot="1" x14ac:dyDescent="0.25">
      <c r="A10" s="8" t="s">
        <v>82</v>
      </c>
      <c r="B10" s="8" t="s">
        <v>83</v>
      </c>
      <c r="C10" s="8" t="s">
        <v>84</v>
      </c>
      <c r="D10" s="8" t="s">
        <v>85</v>
      </c>
    </row>
    <row r="11" spans="1:4" x14ac:dyDescent="0.2">
      <c r="A11" s="9" t="s">
        <v>86</v>
      </c>
      <c r="B11" s="10">
        <v>0</v>
      </c>
      <c r="C11" s="11">
        <v>0</v>
      </c>
      <c r="D11" s="12"/>
    </row>
    <row r="12" spans="1:4" x14ac:dyDescent="0.2">
      <c r="A12" s="13" t="s">
        <v>41</v>
      </c>
      <c r="B12" s="14">
        <v>0</v>
      </c>
      <c r="C12" s="15">
        <v>0</v>
      </c>
      <c r="D12" s="16"/>
    </row>
    <row r="13" spans="1:4" x14ac:dyDescent="0.2">
      <c r="A13" s="13" t="s">
        <v>64</v>
      </c>
      <c r="B13" s="14">
        <v>0</v>
      </c>
      <c r="C13" s="15">
        <v>0</v>
      </c>
      <c r="D13" s="16"/>
    </row>
    <row r="14" spans="1:4" x14ac:dyDescent="0.2">
      <c r="A14" s="13" t="s">
        <v>51</v>
      </c>
      <c r="B14" s="14">
        <v>0</v>
      </c>
      <c r="C14" s="15">
        <v>0</v>
      </c>
      <c r="D14" s="16"/>
    </row>
    <row r="15" spans="1:4" ht="13.5" thickBot="1" x14ac:dyDescent="0.25">
      <c r="A15" s="13" t="s">
        <v>87</v>
      </c>
      <c r="B15" s="17">
        <v>0</v>
      </c>
      <c r="C15" s="18">
        <v>0</v>
      </c>
      <c r="D15" s="16"/>
    </row>
    <row r="16" spans="1:4" ht="13.5" thickBot="1" x14ac:dyDescent="0.25">
      <c r="A16" s="19" t="s">
        <v>88</v>
      </c>
      <c r="B16" s="20">
        <f>SUM(B11:B15)</f>
        <v>0</v>
      </c>
      <c r="C16" s="21">
        <f>SUM(C11:C15)</f>
        <v>0</v>
      </c>
      <c r="D16" s="22" t="str">
        <f>IF(B16=C16,"PRESUPUESTO VALIDADO","CORREGIR DIFERENCIA")</f>
        <v>PRESUPUESTO VALIDADO</v>
      </c>
    </row>
    <row r="17" spans="1:4" ht="13.5" thickBot="1" x14ac:dyDescent="0.25"/>
    <row r="18" spans="1:4" ht="13.5" thickBot="1" x14ac:dyDescent="0.25">
      <c r="A18" s="69" t="s">
        <v>89</v>
      </c>
      <c r="B18" s="70"/>
      <c r="C18" s="70"/>
      <c r="D18" s="71"/>
    </row>
    <row r="19" spans="1:4" x14ac:dyDescent="0.2">
      <c r="A19" s="5" t="s">
        <v>76</v>
      </c>
      <c r="B19" s="1" t="s">
        <v>77</v>
      </c>
      <c r="D19" s="6"/>
    </row>
    <row r="20" spans="1:4" x14ac:dyDescent="0.2">
      <c r="A20" s="5" t="s">
        <v>78</v>
      </c>
      <c r="B20" s="1" t="s">
        <v>79</v>
      </c>
      <c r="D20" s="6"/>
    </row>
    <row r="21" spans="1:4" x14ac:dyDescent="0.2">
      <c r="A21" s="5" t="s">
        <v>80</v>
      </c>
      <c r="B21" s="1" t="s">
        <v>81</v>
      </c>
      <c r="D21" s="6"/>
    </row>
    <row r="22" spans="1:4" ht="13.5" thickBot="1" x14ac:dyDescent="0.25">
      <c r="A22" s="7"/>
      <c r="D22" s="6"/>
    </row>
    <row r="23" spans="1:4" ht="26.25" thickBot="1" x14ac:dyDescent="0.25">
      <c r="A23" s="8" t="s">
        <v>82</v>
      </c>
      <c r="B23" s="8" t="s">
        <v>83</v>
      </c>
      <c r="C23" s="8" t="s">
        <v>84</v>
      </c>
      <c r="D23" s="8" t="s">
        <v>85</v>
      </c>
    </row>
    <row r="24" spans="1:4" x14ac:dyDescent="0.2">
      <c r="A24" s="9" t="s">
        <v>86</v>
      </c>
      <c r="B24" s="10">
        <v>0</v>
      </c>
      <c r="C24" s="11">
        <v>0</v>
      </c>
      <c r="D24" s="12"/>
    </row>
    <row r="25" spans="1:4" x14ac:dyDescent="0.2">
      <c r="A25" s="13" t="s">
        <v>41</v>
      </c>
      <c r="B25" s="14">
        <v>0</v>
      </c>
      <c r="C25" s="15">
        <v>0</v>
      </c>
      <c r="D25" s="16"/>
    </row>
    <row r="26" spans="1:4" x14ac:dyDescent="0.2">
      <c r="A26" s="13" t="s">
        <v>64</v>
      </c>
      <c r="B26" s="14">
        <v>0</v>
      </c>
      <c r="C26" s="15">
        <v>0</v>
      </c>
      <c r="D26" s="16"/>
    </row>
    <row r="27" spans="1:4" x14ac:dyDescent="0.2">
      <c r="A27" s="13" t="s">
        <v>51</v>
      </c>
      <c r="B27" s="14">
        <v>0</v>
      </c>
      <c r="C27" s="15">
        <v>0</v>
      </c>
      <c r="D27" s="16"/>
    </row>
    <row r="28" spans="1:4" ht="13.5" thickBot="1" x14ac:dyDescent="0.25">
      <c r="A28" s="13" t="s">
        <v>87</v>
      </c>
      <c r="B28" s="17">
        <v>0</v>
      </c>
      <c r="C28" s="18">
        <v>0</v>
      </c>
      <c r="D28" s="16"/>
    </row>
    <row r="29" spans="1:4" ht="13.5" thickBot="1" x14ac:dyDescent="0.25">
      <c r="A29" s="19" t="s">
        <v>88</v>
      </c>
      <c r="B29" s="20">
        <f>SUM(B24:B28)</f>
        <v>0</v>
      </c>
      <c r="C29" s="21">
        <f>SUM(C24:C28)</f>
        <v>0</v>
      </c>
      <c r="D29" s="22" t="str">
        <f>IF(B29=C29,"PRESUPUESTO VALIDADO","CORREGIR DIFERENCIA")</f>
        <v>PRESUPUESTO VALIDADO</v>
      </c>
    </row>
    <row r="30" spans="1:4" ht="13.5" thickBot="1" x14ac:dyDescent="0.25"/>
    <row r="31" spans="1:4" ht="13.5" thickBot="1" x14ac:dyDescent="0.25">
      <c r="A31" s="69" t="s">
        <v>90</v>
      </c>
      <c r="B31" s="70"/>
      <c r="C31" s="70"/>
      <c r="D31" s="71"/>
    </row>
    <row r="32" spans="1:4" x14ac:dyDescent="0.2">
      <c r="A32" s="5" t="s">
        <v>76</v>
      </c>
      <c r="B32" s="1" t="s">
        <v>77</v>
      </c>
      <c r="D32" s="6"/>
    </row>
    <row r="33" spans="1:4" x14ac:dyDescent="0.2">
      <c r="A33" s="5" t="s">
        <v>78</v>
      </c>
      <c r="B33" s="1" t="s">
        <v>79</v>
      </c>
      <c r="D33" s="6"/>
    </row>
    <row r="34" spans="1:4" x14ac:dyDescent="0.2">
      <c r="A34" s="5" t="s">
        <v>80</v>
      </c>
      <c r="B34" s="1" t="s">
        <v>81</v>
      </c>
      <c r="D34" s="6"/>
    </row>
    <row r="35" spans="1:4" ht="13.5" thickBot="1" x14ac:dyDescent="0.25">
      <c r="A35" s="7"/>
      <c r="D35" s="6"/>
    </row>
    <row r="36" spans="1:4" ht="26.25" thickBot="1" x14ac:dyDescent="0.25">
      <c r="A36" s="8" t="s">
        <v>82</v>
      </c>
      <c r="B36" s="8" t="s">
        <v>83</v>
      </c>
      <c r="C36" s="8" t="s">
        <v>84</v>
      </c>
      <c r="D36" s="8" t="s">
        <v>85</v>
      </c>
    </row>
    <row r="37" spans="1:4" x14ac:dyDescent="0.2">
      <c r="A37" s="9" t="s">
        <v>86</v>
      </c>
      <c r="B37" s="10">
        <v>0</v>
      </c>
      <c r="C37" s="11">
        <v>0</v>
      </c>
      <c r="D37" s="12"/>
    </row>
    <row r="38" spans="1:4" x14ac:dyDescent="0.2">
      <c r="A38" s="13" t="s">
        <v>41</v>
      </c>
      <c r="B38" s="14">
        <v>0</v>
      </c>
      <c r="C38" s="15">
        <v>0</v>
      </c>
      <c r="D38" s="16"/>
    </row>
    <row r="39" spans="1:4" x14ac:dyDescent="0.2">
      <c r="A39" s="13" t="s">
        <v>64</v>
      </c>
      <c r="B39" s="14">
        <v>0</v>
      </c>
      <c r="C39" s="15">
        <v>0</v>
      </c>
      <c r="D39" s="16"/>
    </row>
    <row r="40" spans="1:4" x14ac:dyDescent="0.2">
      <c r="A40" s="13" t="s">
        <v>51</v>
      </c>
      <c r="B40" s="14">
        <v>0</v>
      </c>
      <c r="C40" s="15">
        <v>0</v>
      </c>
      <c r="D40" s="16"/>
    </row>
    <row r="41" spans="1:4" ht="13.5" thickBot="1" x14ac:dyDescent="0.25">
      <c r="A41" s="13" t="s">
        <v>87</v>
      </c>
      <c r="B41" s="17">
        <v>0</v>
      </c>
      <c r="C41" s="18">
        <v>0</v>
      </c>
      <c r="D41" s="16"/>
    </row>
    <row r="42" spans="1:4" ht="13.5" thickBot="1" x14ac:dyDescent="0.25">
      <c r="A42" s="19" t="s">
        <v>88</v>
      </c>
      <c r="B42" s="20">
        <f>SUM(B37:B41)</f>
        <v>0</v>
      </c>
      <c r="C42" s="21">
        <f>SUM(C37:C41)</f>
        <v>0</v>
      </c>
      <c r="D42" s="22" t="str">
        <f>IF(B42=C42,"PRESUPUESTO VALIDADO","CORREGIR DIFERENCIA")</f>
        <v>PRESUPUESTO VALIDADO</v>
      </c>
    </row>
    <row r="43" spans="1:4" ht="13.5" thickBot="1" x14ac:dyDescent="0.25">
      <c r="A43" s="23"/>
      <c r="B43" s="24"/>
      <c r="C43" s="24"/>
      <c r="D43" s="25"/>
    </row>
    <row r="44" spans="1:4" ht="13.5" thickBot="1" x14ac:dyDescent="0.25">
      <c r="A44" s="69" t="s">
        <v>91</v>
      </c>
      <c r="B44" s="70"/>
      <c r="C44" s="70"/>
      <c r="D44" s="71"/>
    </row>
    <row r="45" spans="1:4" x14ac:dyDescent="0.2">
      <c r="A45" s="5" t="s">
        <v>76</v>
      </c>
      <c r="B45" s="1" t="s">
        <v>77</v>
      </c>
      <c r="D45" s="6"/>
    </row>
    <row r="46" spans="1:4" x14ac:dyDescent="0.2">
      <c r="A46" s="5" t="s">
        <v>78</v>
      </c>
      <c r="B46" s="1" t="s">
        <v>79</v>
      </c>
      <c r="D46" s="6"/>
    </row>
    <row r="47" spans="1:4" x14ac:dyDescent="0.2">
      <c r="A47" s="5" t="s">
        <v>80</v>
      </c>
      <c r="B47" s="1" t="s">
        <v>81</v>
      </c>
      <c r="D47" s="6"/>
    </row>
    <row r="48" spans="1:4" ht="13.5" thickBot="1" x14ac:dyDescent="0.25">
      <c r="A48" s="7"/>
      <c r="D48" s="6"/>
    </row>
    <row r="49" spans="1:4" ht="26.25" thickBot="1" x14ac:dyDescent="0.25">
      <c r="A49" s="8" t="s">
        <v>82</v>
      </c>
      <c r="B49" s="8" t="s">
        <v>83</v>
      </c>
      <c r="C49" s="8" t="s">
        <v>84</v>
      </c>
      <c r="D49" s="8" t="s">
        <v>85</v>
      </c>
    </row>
    <row r="50" spans="1:4" x14ac:dyDescent="0.2">
      <c r="A50" s="9" t="s">
        <v>86</v>
      </c>
      <c r="B50" s="10">
        <v>0</v>
      </c>
      <c r="C50" s="11">
        <v>0</v>
      </c>
      <c r="D50" s="12"/>
    </row>
    <row r="51" spans="1:4" x14ac:dyDescent="0.2">
      <c r="A51" s="13" t="s">
        <v>41</v>
      </c>
      <c r="B51" s="14">
        <v>0</v>
      </c>
      <c r="C51" s="15">
        <v>0</v>
      </c>
      <c r="D51" s="16"/>
    </row>
    <row r="52" spans="1:4" x14ac:dyDescent="0.2">
      <c r="A52" s="13" t="s">
        <v>64</v>
      </c>
      <c r="B52" s="14">
        <v>0</v>
      </c>
      <c r="C52" s="15">
        <v>0</v>
      </c>
      <c r="D52" s="16"/>
    </row>
    <row r="53" spans="1:4" x14ac:dyDescent="0.2">
      <c r="A53" s="13" t="s">
        <v>51</v>
      </c>
      <c r="B53" s="14">
        <v>0</v>
      </c>
      <c r="C53" s="15">
        <v>0</v>
      </c>
      <c r="D53" s="16"/>
    </row>
    <row r="54" spans="1:4" ht="13.5" thickBot="1" x14ac:dyDescent="0.25">
      <c r="A54" s="13" t="s">
        <v>87</v>
      </c>
      <c r="B54" s="17">
        <v>0</v>
      </c>
      <c r="C54" s="18">
        <v>0</v>
      </c>
      <c r="D54" s="16"/>
    </row>
    <row r="55" spans="1:4" ht="13.5" thickBot="1" x14ac:dyDescent="0.25">
      <c r="A55" s="19" t="s">
        <v>88</v>
      </c>
      <c r="B55" s="20">
        <f>SUM(B50:B54)</f>
        <v>0</v>
      </c>
      <c r="C55" s="21">
        <f>SUM(C50:C54)</f>
        <v>0</v>
      </c>
      <c r="D55" s="22" t="str">
        <f>IF(B55=C55,"PRESUPUESTO VALIDADO","CORREGIR DIFERENCIA")</f>
        <v>PRESUPUESTO VALIDADO</v>
      </c>
    </row>
  </sheetData>
  <mergeCells count="6">
    <mergeCell ref="A1:D1"/>
    <mergeCell ref="A5:D5"/>
    <mergeCell ref="A18:D18"/>
    <mergeCell ref="A31:D31"/>
    <mergeCell ref="A44:D44"/>
    <mergeCell ref="A3:D3"/>
  </mergeCells>
  <conditionalFormatting sqref="D16">
    <cfRule type="cellIs" dxfId="19" priority="13" stopIfTrue="1" operator="equal">
      <formula>"CORREGIR DIFERENCIA"</formula>
    </cfRule>
    <cfRule type="cellIs" dxfId="18" priority="14" stopIfTrue="1" operator="equal">
      <formula>"PRESUPUESTO VALIDADO"</formula>
    </cfRule>
  </conditionalFormatting>
  <conditionalFormatting sqref="D29">
    <cfRule type="cellIs" dxfId="17" priority="5" stopIfTrue="1" operator="equal">
      <formula>"CORREGIR DIFERENCIA"</formula>
    </cfRule>
    <cfRule type="cellIs" dxfId="16" priority="6" stopIfTrue="1" operator="equal">
      <formula>"PRESUPUESTO VALIDADO"</formula>
    </cfRule>
  </conditionalFormatting>
  <conditionalFormatting sqref="D43">
    <cfRule type="cellIs" dxfId="15" priority="9" stopIfTrue="1" operator="equal">
      <formula>"CORREGIR DIFERENCIA"</formula>
    </cfRule>
    <cfRule type="cellIs" dxfId="14" priority="10" stopIfTrue="1" operator="equal">
      <formula>"PRESUPUESTO VALIDADO"</formula>
    </cfRule>
  </conditionalFormatting>
  <conditionalFormatting sqref="D42">
    <cfRule type="cellIs" dxfId="13" priority="3" stopIfTrue="1" operator="equal">
      <formula>"CORREGIR DIFERENCIA"</formula>
    </cfRule>
    <cfRule type="cellIs" dxfId="12" priority="4" stopIfTrue="1" operator="equal">
      <formula>"PRESUPUESTO VALIDADO"</formula>
    </cfRule>
  </conditionalFormatting>
  <conditionalFormatting sqref="D55">
    <cfRule type="cellIs" dxfId="11" priority="1" stopIfTrue="1" operator="equal">
      <formula>"CORREGIR DIFERENCIA"</formula>
    </cfRule>
    <cfRule type="cellIs" dxfId="10" priority="2" stopIfTrue="1" operator="equal">
      <formula>"PRESUPUESTO VALIDADO"</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5"/>
  <sheetViews>
    <sheetView workbookViewId="0">
      <selection activeCell="E5" sqref="E5"/>
    </sheetView>
  </sheetViews>
  <sheetFormatPr baseColWidth="10" defaultColWidth="11.7109375" defaultRowHeight="12.75" x14ac:dyDescent="0.2"/>
  <cols>
    <col min="1" max="1" width="27.5703125" style="4" customWidth="1"/>
    <col min="2" max="3" width="14.7109375" style="4" customWidth="1"/>
    <col min="4" max="4" width="101.42578125" style="4" customWidth="1"/>
    <col min="5" max="16384" width="11.7109375" style="4"/>
  </cols>
  <sheetData>
    <row r="1" spans="1:4" x14ac:dyDescent="0.2">
      <c r="A1" s="68" t="s">
        <v>73</v>
      </c>
      <c r="B1" s="68"/>
      <c r="C1" s="68"/>
      <c r="D1" s="68"/>
    </row>
    <row r="3" spans="1:4" ht="31.5" customHeight="1" x14ac:dyDescent="0.2">
      <c r="A3" s="72" t="s">
        <v>74</v>
      </c>
      <c r="B3" s="72"/>
      <c r="C3" s="72"/>
      <c r="D3" s="72"/>
    </row>
    <row r="4" spans="1:4" ht="13.5" thickBot="1" x14ac:dyDescent="0.25"/>
    <row r="5" spans="1:4" ht="13.5" thickBot="1" x14ac:dyDescent="0.25">
      <c r="A5" s="69" t="s">
        <v>75</v>
      </c>
      <c r="B5" s="70"/>
      <c r="C5" s="70"/>
      <c r="D5" s="71"/>
    </row>
    <row r="6" spans="1:4" x14ac:dyDescent="0.2">
      <c r="A6" s="5" t="s">
        <v>76</v>
      </c>
      <c r="B6" s="1" t="s">
        <v>77</v>
      </c>
      <c r="D6" s="6"/>
    </row>
    <row r="7" spans="1:4" x14ac:dyDescent="0.2">
      <c r="A7" s="5" t="s">
        <v>78</v>
      </c>
      <c r="B7" s="1" t="s">
        <v>92</v>
      </c>
      <c r="D7" s="6"/>
    </row>
    <row r="8" spans="1:4" x14ac:dyDescent="0.2">
      <c r="A8" s="5" t="s">
        <v>80</v>
      </c>
      <c r="B8" s="1" t="s">
        <v>81</v>
      </c>
      <c r="D8" s="6"/>
    </row>
    <row r="9" spans="1:4" ht="13.5" thickBot="1" x14ac:dyDescent="0.25">
      <c r="A9" s="7"/>
      <c r="D9" s="6"/>
    </row>
    <row r="10" spans="1:4" ht="26.25" thickBot="1" x14ac:dyDescent="0.25">
      <c r="A10" s="8" t="s">
        <v>82</v>
      </c>
      <c r="B10" s="8" t="s">
        <v>83</v>
      </c>
      <c r="C10" s="8" t="s">
        <v>84</v>
      </c>
      <c r="D10" s="8" t="s">
        <v>85</v>
      </c>
    </row>
    <row r="11" spans="1:4" x14ac:dyDescent="0.2">
      <c r="A11" s="9" t="s">
        <v>86</v>
      </c>
      <c r="B11" s="10">
        <v>0</v>
      </c>
      <c r="C11" s="11">
        <v>0</v>
      </c>
      <c r="D11" s="12"/>
    </row>
    <row r="12" spans="1:4" x14ac:dyDescent="0.2">
      <c r="A12" s="13" t="s">
        <v>41</v>
      </c>
      <c r="B12" s="14">
        <v>0</v>
      </c>
      <c r="C12" s="15">
        <v>0</v>
      </c>
      <c r="D12" s="16"/>
    </row>
    <row r="13" spans="1:4" x14ac:dyDescent="0.2">
      <c r="A13" s="13" t="s">
        <v>64</v>
      </c>
      <c r="B13" s="14">
        <v>0</v>
      </c>
      <c r="C13" s="15">
        <v>0</v>
      </c>
      <c r="D13" s="16"/>
    </row>
    <row r="14" spans="1:4" x14ac:dyDescent="0.2">
      <c r="A14" s="13" t="s">
        <v>51</v>
      </c>
      <c r="B14" s="14">
        <v>0</v>
      </c>
      <c r="C14" s="15">
        <v>0</v>
      </c>
      <c r="D14" s="16"/>
    </row>
    <row r="15" spans="1:4" ht="13.5" thickBot="1" x14ac:dyDescent="0.25">
      <c r="A15" s="13" t="s">
        <v>87</v>
      </c>
      <c r="B15" s="17">
        <v>0</v>
      </c>
      <c r="C15" s="18">
        <v>0</v>
      </c>
      <c r="D15" s="16"/>
    </row>
    <row r="16" spans="1:4" ht="13.5" thickBot="1" x14ac:dyDescent="0.25">
      <c r="A16" s="19" t="s">
        <v>88</v>
      </c>
      <c r="B16" s="20">
        <f>SUM(B11:B15)</f>
        <v>0</v>
      </c>
      <c r="C16" s="21">
        <f>SUM(C11:C15)</f>
        <v>0</v>
      </c>
      <c r="D16" s="22" t="str">
        <f>IF(B16=C16,"PRESUPUESTO VALIDADO","CORREGIR DIFERENCIA")</f>
        <v>PRESUPUESTO VALIDADO</v>
      </c>
    </row>
    <row r="17" spans="1:4" ht="13.5" thickBot="1" x14ac:dyDescent="0.25"/>
    <row r="18" spans="1:4" ht="13.5" thickBot="1" x14ac:dyDescent="0.25">
      <c r="A18" s="69" t="s">
        <v>89</v>
      </c>
      <c r="B18" s="70"/>
      <c r="C18" s="70"/>
      <c r="D18" s="71"/>
    </row>
    <row r="19" spans="1:4" x14ac:dyDescent="0.2">
      <c r="A19" s="5" t="s">
        <v>76</v>
      </c>
      <c r="B19" s="1" t="s">
        <v>77</v>
      </c>
      <c r="D19" s="6"/>
    </row>
    <row r="20" spans="1:4" x14ac:dyDescent="0.2">
      <c r="A20" s="5" t="s">
        <v>78</v>
      </c>
      <c r="B20" s="1" t="s">
        <v>92</v>
      </c>
      <c r="D20" s="6"/>
    </row>
    <row r="21" spans="1:4" x14ac:dyDescent="0.2">
      <c r="A21" s="5" t="s">
        <v>80</v>
      </c>
      <c r="B21" s="1" t="s">
        <v>81</v>
      </c>
      <c r="D21" s="6"/>
    </row>
    <row r="22" spans="1:4" ht="13.5" thickBot="1" x14ac:dyDescent="0.25">
      <c r="A22" s="7"/>
      <c r="D22" s="6"/>
    </row>
    <row r="23" spans="1:4" ht="26.25" thickBot="1" x14ac:dyDescent="0.25">
      <c r="A23" s="8" t="s">
        <v>82</v>
      </c>
      <c r="B23" s="8" t="s">
        <v>83</v>
      </c>
      <c r="C23" s="8" t="s">
        <v>84</v>
      </c>
      <c r="D23" s="8" t="s">
        <v>85</v>
      </c>
    </row>
    <row r="24" spans="1:4" x14ac:dyDescent="0.2">
      <c r="A24" s="9" t="s">
        <v>86</v>
      </c>
      <c r="B24" s="10">
        <v>0</v>
      </c>
      <c r="C24" s="11">
        <v>0</v>
      </c>
      <c r="D24" s="12"/>
    </row>
    <row r="25" spans="1:4" x14ac:dyDescent="0.2">
      <c r="A25" s="13" t="s">
        <v>41</v>
      </c>
      <c r="B25" s="14">
        <v>0</v>
      </c>
      <c r="C25" s="15">
        <v>0</v>
      </c>
      <c r="D25" s="16"/>
    </row>
    <row r="26" spans="1:4" x14ac:dyDescent="0.2">
      <c r="A26" s="13" t="s">
        <v>64</v>
      </c>
      <c r="B26" s="14">
        <v>0</v>
      </c>
      <c r="C26" s="15">
        <v>0</v>
      </c>
      <c r="D26" s="16"/>
    </row>
    <row r="27" spans="1:4" x14ac:dyDescent="0.2">
      <c r="A27" s="13" t="s">
        <v>51</v>
      </c>
      <c r="B27" s="14">
        <v>0</v>
      </c>
      <c r="C27" s="15">
        <v>0</v>
      </c>
      <c r="D27" s="16"/>
    </row>
    <row r="28" spans="1:4" ht="13.5" thickBot="1" x14ac:dyDescent="0.25">
      <c r="A28" s="13" t="s">
        <v>87</v>
      </c>
      <c r="B28" s="17">
        <v>0</v>
      </c>
      <c r="C28" s="18">
        <v>0</v>
      </c>
      <c r="D28" s="16"/>
    </row>
    <row r="29" spans="1:4" ht="13.5" thickBot="1" x14ac:dyDescent="0.25">
      <c r="A29" s="19" t="s">
        <v>88</v>
      </c>
      <c r="B29" s="20">
        <f>SUM(B24:B28)</f>
        <v>0</v>
      </c>
      <c r="C29" s="21">
        <f>SUM(C24:C28)</f>
        <v>0</v>
      </c>
      <c r="D29" s="22" t="str">
        <f>IF(B29=C29,"PRESUPUESTO VALIDADO","CORREGIR DIFERENCIA")</f>
        <v>PRESUPUESTO VALIDADO</v>
      </c>
    </row>
    <row r="30" spans="1:4" ht="13.5" thickBot="1" x14ac:dyDescent="0.25"/>
    <row r="31" spans="1:4" ht="13.5" thickBot="1" x14ac:dyDescent="0.25">
      <c r="A31" s="69" t="s">
        <v>90</v>
      </c>
      <c r="B31" s="70"/>
      <c r="C31" s="70"/>
      <c r="D31" s="71"/>
    </row>
    <row r="32" spans="1:4" x14ac:dyDescent="0.2">
      <c r="A32" s="5" t="s">
        <v>76</v>
      </c>
      <c r="B32" s="1" t="s">
        <v>77</v>
      </c>
      <c r="D32" s="6"/>
    </row>
    <row r="33" spans="1:4" x14ac:dyDescent="0.2">
      <c r="A33" s="5" t="s">
        <v>78</v>
      </c>
      <c r="B33" s="1" t="s">
        <v>92</v>
      </c>
      <c r="D33" s="6"/>
    </row>
    <row r="34" spans="1:4" x14ac:dyDescent="0.2">
      <c r="A34" s="5" t="s">
        <v>80</v>
      </c>
      <c r="B34" s="1" t="s">
        <v>81</v>
      </c>
      <c r="D34" s="6"/>
    </row>
    <row r="35" spans="1:4" ht="13.5" thickBot="1" x14ac:dyDescent="0.25">
      <c r="A35" s="7"/>
      <c r="D35" s="6"/>
    </row>
    <row r="36" spans="1:4" ht="26.25" thickBot="1" x14ac:dyDescent="0.25">
      <c r="A36" s="8" t="s">
        <v>82</v>
      </c>
      <c r="B36" s="8" t="s">
        <v>83</v>
      </c>
      <c r="C36" s="8" t="s">
        <v>84</v>
      </c>
      <c r="D36" s="8" t="s">
        <v>85</v>
      </c>
    </row>
    <row r="37" spans="1:4" x14ac:dyDescent="0.2">
      <c r="A37" s="9" t="s">
        <v>86</v>
      </c>
      <c r="B37" s="10">
        <v>0</v>
      </c>
      <c r="C37" s="11">
        <v>0</v>
      </c>
      <c r="D37" s="12"/>
    </row>
    <row r="38" spans="1:4" x14ac:dyDescent="0.2">
      <c r="A38" s="13" t="s">
        <v>41</v>
      </c>
      <c r="B38" s="14">
        <v>0</v>
      </c>
      <c r="C38" s="15">
        <v>0</v>
      </c>
      <c r="D38" s="16"/>
    </row>
    <row r="39" spans="1:4" x14ac:dyDescent="0.2">
      <c r="A39" s="13" t="s">
        <v>64</v>
      </c>
      <c r="B39" s="14">
        <v>0</v>
      </c>
      <c r="C39" s="15">
        <v>0</v>
      </c>
      <c r="D39" s="16"/>
    </row>
    <row r="40" spans="1:4" x14ac:dyDescent="0.2">
      <c r="A40" s="13" t="s">
        <v>51</v>
      </c>
      <c r="B40" s="14">
        <v>0</v>
      </c>
      <c r="C40" s="15">
        <v>0</v>
      </c>
      <c r="D40" s="16"/>
    </row>
    <row r="41" spans="1:4" ht="13.5" thickBot="1" x14ac:dyDescent="0.25">
      <c r="A41" s="13" t="s">
        <v>87</v>
      </c>
      <c r="B41" s="17">
        <v>0</v>
      </c>
      <c r="C41" s="18">
        <v>0</v>
      </c>
      <c r="D41" s="16"/>
    </row>
    <row r="42" spans="1:4" ht="13.5" thickBot="1" x14ac:dyDescent="0.25">
      <c r="A42" s="19" t="s">
        <v>88</v>
      </c>
      <c r="B42" s="20">
        <f>SUM(B37:B41)</f>
        <v>0</v>
      </c>
      <c r="C42" s="21">
        <f>SUM(C37:C41)</f>
        <v>0</v>
      </c>
      <c r="D42" s="22" t="str">
        <f>IF(B42=C42,"PRESUPUESTO VALIDADO","CORREGIR DIFERENCIA")</f>
        <v>PRESUPUESTO VALIDADO</v>
      </c>
    </row>
    <row r="43" spans="1:4" ht="13.5" thickBot="1" x14ac:dyDescent="0.25">
      <c r="A43" s="23"/>
      <c r="B43" s="24"/>
      <c r="C43" s="24"/>
      <c r="D43" s="25"/>
    </row>
    <row r="44" spans="1:4" ht="13.5" thickBot="1" x14ac:dyDescent="0.25">
      <c r="A44" s="69" t="s">
        <v>91</v>
      </c>
      <c r="B44" s="70"/>
      <c r="C44" s="70"/>
      <c r="D44" s="71"/>
    </row>
    <row r="45" spans="1:4" x14ac:dyDescent="0.2">
      <c r="A45" s="5" t="s">
        <v>76</v>
      </c>
      <c r="B45" s="1" t="s">
        <v>77</v>
      </c>
      <c r="D45" s="6"/>
    </row>
    <row r="46" spans="1:4" x14ac:dyDescent="0.2">
      <c r="A46" s="5" t="s">
        <v>78</v>
      </c>
      <c r="B46" s="1" t="s">
        <v>92</v>
      </c>
      <c r="D46" s="6"/>
    </row>
    <row r="47" spans="1:4" x14ac:dyDescent="0.2">
      <c r="A47" s="5" t="s">
        <v>80</v>
      </c>
      <c r="B47" s="1" t="s">
        <v>81</v>
      </c>
      <c r="D47" s="6"/>
    </row>
    <row r="48" spans="1:4" ht="13.5" thickBot="1" x14ac:dyDescent="0.25">
      <c r="A48" s="7"/>
      <c r="D48" s="6"/>
    </row>
    <row r="49" spans="1:4" ht="26.25" thickBot="1" x14ac:dyDescent="0.25">
      <c r="A49" s="8" t="s">
        <v>82</v>
      </c>
      <c r="B49" s="8" t="s">
        <v>83</v>
      </c>
      <c r="C49" s="8" t="s">
        <v>84</v>
      </c>
      <c r="D49" s="8" t="s">
        <v>85</v>
      </c>
    </row>
    <row r="50" spans="1:4" x14ac:dyDescent="0.2">
      <c r="A50" s="9" t="s">
        <v>86</v>
      </c>
      <c r="B50" s="10">
        <v>0</v>
      </c>
      <c r="C50" s="11">
        <v>0</v>
      </c>
      <c r="D50" s="12"/>
    </row>
    <row r="51" spans="1:4" x14ac:dyDescent="0.2">
      <c r="A51" s="13" t="s">
        <v>41</v>
      </c>
      <c r="B51" s="14">
        <v>0</v>
      </c>
      <c r="C51" s="15">
        <v>0</v>
      </c>
      <c r="D51" s="16"/>
    </row>
    <row r="52" spans="1:4" x14ac:dyDescent="0.2">
      <c r="A52" s="13" t="s">
        <v>64</v>
      </c>
      <c r="B52" s="14">
        <v>0</v>
      </c>
      <c r="C52" s="15">
        <v>0</v>
      </c>
      <c r="D52" s="16"/>
    </row>
    <row r="53" spans="1:4" x14ac:dyDescent="0.2">
      <c r="A53" s="13" t="s">
        <v>51</v>
      </c>
      <c r="B53" s="14">
        <v>0</v>
      </c>
      <c r="C53" s="15">
        <v>0</v>
      </c>
      <c r="D53" s="16"/>
    </row>
    <row r="54" spans="1:4" ht="13.5" thickBot="1" x14ac:dyDescent="0.25">
      <c r="A54" s="13" t="s">
        <v>87</v>
      </c>
      <c r="B54" s="17">
        <v>0</v>
      </c>
      <c r="C54" s="18">
        <v>0</v>
      </c>
      <c r="D54" s="16"/>
    </row>
    <row r="55" spans="1:4" ht="13.5" thickBot="1" x14ac:dyDescent="0.25">
      <c r="A55" s="19" t="s">
        <v>88</v>
      </c>
      <c r="B55" s="20">
        <f>SUM(B50:B54)</f>
        <v>0</v>
      </c>
      <c r="C55" s="21">
        <f>SUM(C50:C54)</f>
        <v>0</v>
      </c>
      <c r="D55" s="22" t="str">
        <f>IF(B55=C55,"PRESUPUESTO VALIDADO","CORREGIR DIFERENCIA")</f>
        <v>PRESUPUESTO VALIDADO</v>
      </c>
    </row>
  </sheetData>
  <mergeCells count="6">
    <mergeCell ref="A44:D44"/>
    <mergeCell ref="A1:D1"/>
    <mergeCell ref="A3:D3"/>
    <mergeCell ref="A5:D5"/>
    <mergeCell ref="A18:D18"/>
    <mergeCell ref="A31:D31"/>
  </mergeCells>
  <conditionalFormatting sqref="D16">
    <cfRule type="cellIs" dxfId="9" priority="9" stopIfTrue="1" operator="equal">
      <formula>"CORREGIR DIFERENCIA"</formula>
    </cfRule>
    <cfRule type="cellIs" dxfId="8" priority="10" stopIfTrue="1" operator="equal">
      <formula>"PRESUPUESTO VALIDADO"</formula>
    </cfRule>
  </conditionalFormatting>
  <conditionalFormatting sqref="D43">
    <cfRule type="cellIs" dxfId="7" priority="7" stopIfTrue="1" operator="equal">
      <formula>"CORREGIR DIFERENCIA"</formula>
    </cfRule>
    <cfRule type="cellIs" dxfId="6" priority="8" stopIfTrue="1" operator="equal">
      <formula>"PRESUPUESTO VALIDADO"</formula>
    </cfRule>
  </conditionalFormatting>
  <conditionalFormatting sqref="D29">
    <cfRule type="cellIs" dxfId="5" priority="5" stopIfTrue="1" operator="equal">
      <formula>"CORREGIR DIFERENCIA"</formula>
    </cfRule>
    <cfRule type="cellIs" dxfId="4" priority="6" stopIfTrue="1" operator="equal">
      <formula>"PRESUPUESTO VALIDADO"</formula>
    </cfRule>
  </conditionalFormatting>
  <conditionalFormatting sqref="D42">
    <cfRule type="cellIs" dxfId="3" priority="3" stopIfTrue="1" operator="equal">
      <formula>"CORREGIR DIFERENCIA"</formula>
    </cfRule>
    <cfRule type="cellIs" dxfId="2" priority="4" stopIfTrue="1" operator="equal">
      <formula>"PRESUPUESTO VALIDADO"</formula>
    </cfRule>
  </conditionalFormatting>
  <conditionalFormatting sqref="D55">
    <cfRule type="cellIs" dxfId="1" priority="1" stopIfTrue="1" operator="equal">
      <formula>"CORREGIR DIFERENCIA"</formula>
    </cfRule>
    <cfRule type="cellIs" dxfId="0" priority="2" stopIfTrue="1" operator="equal">
      <formula>"PRESUPUESTO VALIDADO"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b309ed8-a3ac-407a-ab90-334ab3a6400f">
      <UserInfo>
        <DisplayName/>
        <AccountId xsi:nil="true"/>
        <AccountType/>
      </UserInfo>
    </SharedWithUsers>
    <MediaLengthInSeconds xmlns="fe7f5f9c-66a7-4a12-94f8-9f30ef7fcbb8" xsi:nil="true"/>
    <TaxCatchAll xmlns="cb309ed8-a3ac-407a-ab90-334ab3a6400f" xsi:nil="true"/>
    <lcf76f155ced4ddcb4097134ff3c332f xmlns="fe7f5f9c-66a7-4a12-94f8-9f30ef7fcbb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320A6865594E542AE6FFA3BA7F49FDA" ma:contentTypeVersion="16" ma:contentTypeDescription="Crear nuevo documento." ma:contentTypeScope="" ma:versionID="e0e5260595ee8e3752dfb3537dd0fede">
  <xsd:schema xmlns:xsd="http://www.w3.org/2001/XMLSchema" xmlns:xs="http://www.w3.org/2001/XMLSchema" xmlns:p="http://schemas.microsoft.com/office/2006/metadata/properties" xmlns:ns2="cb309ed8-a3ac-407a-ab90-334ab3a6400f" xmlns:ns3="fe7f5f9c-66a7-4a12-94f8-9f30ef7fcbb8" targetNamespace="http://schemas.microsoft.com/office/2006/metadata/properties" ma:root="true" ma:fieldsID="aae22f788f8df35dbb9de8c46fb269ce" ns2:_="" ns3:_="">
    <xsd:import namespace="cb309ed8-a3ac-407a-ab90-334ab3a6400f"/>
    <xsd:import namespace="fe7f5f9c-66a7-4a12-94f8-9f30ef7fcb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09ed8-a3ac-407a-ab90-334ab3a6400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4740d5a-8d44-4738-815b-a38df77a8965}" ma:internalName="TaxCatchAll" ma:showField="CatchAllData" ma:web="cb309ed8-a3ac-407a-ab90-334ab3a640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7f5f9c-66a7-4a12-94f8-9f30ef7fcb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889946a-11ce-4a40-85a9-3a6a3c45186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E1F77C-751F-4D0C-BC0B-1F4D90FEB869}">
  <ds:schemaRefs>
    <ds:schemaRef ds:uri="http://schemas.microsoft.com/office/2006/metadata/properties"/>
    <ds:schemaRef ds:uri="http://schemas.microsoft.com/office/infopath/2007/PartnerControls"/>
    <ds:schemaRef ds:uri="cb309ed8-a3ac-407a-ab90-334ab3a6400f"/>
    <ds:schemaRef ds:uri="fe7f5f9c-66a7-4a12-94f8-9f30ef7fcbb8"/>
  </ds:schemaRefs>
</ds:datastoreItem>
</file>

<file path=customXml/itemProps2.xml><?xml version="1.0" encoding="utf-8"?>
<ds:datastoreItem xmlns:ds="http://schemas.openxmlformats.org/officeDocument/2006/customXml" ds:itemID="{79DBF378-4130-4C51-8EF4-AD384FB80F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09ed8-a3ac-407a-ab90-334ab3a6400f"/>
    <ds:schemaRef ds:uri="fe7f5f9c-66a7-4a12-94f8-9f30ef7fc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62D24F-0CAF-422A-9C7E-AE32F987D9A4}">
  <ds:schemaRefs>
    <ds:schemaRef ds:uri="http://schemas.microsoft.com/office/2006/metadata/longProperties"/>
  </ds:schemaRefs>
</ds:datastoreItem>
</file>

<file path=customXml/itemProps4.xml><?xml version="1.0" encoding="utf-8"?>
<ds:datastoreItem xmlns:ds="http://schemas.openxmlformats.org/officeDocument/2006/customXml" ds:itemID="{B53DE81D-4500-48A0-BFE4-AA7E4C87AE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ANTECEDENTES</vt:lpstr>
      <vt:lpstr>DETALLE GASTOS</vt:lpstr>
      <vt:lpstr>REITEMIZACIONES SIA</vt:lpstr>
      <vt:lpstr>REITEMIZACIONES APORTES</vt:lpstr>
    </vt:vector>
  </TitlesOfParts>
  <Manager>Juan Paulo Vega H.</Manager>
  <Company>CONICYT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Planilla de Costos</dc:title>
  <dc:subject>XIII Concurso de Proyectos de I&amp;D de FONDEF</dc:subject>
  <dc:creator>FONDEF</dc:creator>
  <cp:keywords/>
  <dc:description/>
  <cp:lastModifiedBy>Paula Carolina Zambrano Gonzalez</cp:lastModifiedBy>
  <cp:revision/>
  <dcterms:created xsi:type="dcterms:W3CDTF">1999-03-29T20:02:48Z</dcterms:created>
  <dcterms:modified xsi:type="dcterms:W3CDTF">2022-08-30T22:09:35Z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0x010100B320A6865594E542AE6FFA3BA7F49FDA</vt:lpwstr>
  </property>
  <property fmtid="{D5CDD505-2E9C-101B-9397-08002B2CF9AE}" pid="3" name="PublishingExpirationDate">
    <vt:lpwstr/>
  </property>
  <property fmtid="{D5CDD505-2E9C-101B-9397-08002B2CF9AE}" pid="4" name="PublishingStartDate">
    <vt:lpwstr/>
  </property>
  <property fmtid="{D5CDD505-2E9C-101B-9397-08002B2CF9AE}" pid="5" name="LikesCount">
    <vt:lpwstr/>
  </property>
  <property fmtid="{D5CDD505-2E9C-101B-9397-08002B2CF9AE}" pid="6" name="Ratings">
    <vt:lpwstr/>
  </property>
  <property fmtid="{D5CDD505-2E9C-101B-9397-08002B2CF9AE}" pid="7" name="LikedBy">
    <vt:lpwstr/>
  </property>
  <property fmtid="{D5CDD505-2E9C-101B-9397-08002B2CF9AE}" pid="8" name="RatedBy">
    <vt:lpwstr/>
  </property>
  <property fmtid="{D5CDD505-2E9C-101B-9397-08002B2CF9AE}" pid="9" name="xd_Signature">
    <vt:lpwstr/>
  </property>
  <property fmtid="{D5CDD505-2E9C-101B-9397-08002B2CF9AE}" pid="10" name="display_urn:schemas-microsoft-com:office:office#Editor">
    <vt:lpwstr>Pamela Reyes Davey</vt:lpwstr>
  </property>
  <property fmtid="{D5CDD505-2E9C-101B-9397-08002B2CF9AE}" pid="11" name="Order">
    <vt:lpwstr>144791500.000000</vt:lpwstr>
  </property>
  <property fmtid="{D5CDD505-2E9C-101B-9397-08002B2CF9AE}" pid="12" name="xd_ProgID">
    <vt:lpwstr/>
  </property>
  <property fmtid="{D5CDD505-2E9C-101B-9397-08002B2CF9AE}" pid="13" name="_ExtendedDescription">
    <vt:lpwstr/>
  </property>
  <property fmtid="{D5CDD505-2E9C-101B-9397-08002B2CF9AE}" pid="14" name="SharedWithUsers">
    <vt:lpwstr/>
  </property>
  <property fmtid="{D5CDD505-2E9C-101B-9397-08002B2CF9AE}" pid="15" name="display_urn:schemas-microsoft-com:office:office#Author">
    <vt:lpwstr>Pamela Reyes Davey</vt:lpwstr>
  </property>
  <property fmtid="{D5CDD505-2E9C-101B-9397-08002B2CF9AE}" pid="16" name="ComplianceAssetId">
    <vt:lpwstr/>
  </property>
  <property fmtid="{D5CDD505-2E9C-101B-9397-08002B2CF9AE}" pid="17" name="TemplateUrl">
    <vt:lpwstr/>
  </property>
  <property fmtid="{D5CDD505-2E9C-101B-9397-08002B2CF9AE}" pid="18" name="MediaLengthInSeconds">
    <vt:lpwstr/>
  </property>
  <property fmtid="{D5CDD505-2E9C-101B-9397-08002B2CF9AE}" pid="19" name="MediaServiceImageTags">
    <vt:lpwstr/>
  </property>
</Properties>
</file>