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18"/>
  <workbookPr/>
  <mc:AlternateContent xmlns:mc="http://schemas.openxmlformats.org/markup-compatibility/2006">
    <mc:Choice Requires="x15">
      <x15ac:absPath xmlns:x15ac="http://schemas.microsoft.com/office/spreadsheetml/2010/11/ac" url="D:\Desktop\Nueva carpeta\"/>
    </mc:Choice>
  </mc:AlternateContent>
  <xr:revisionPtr revIDLastSave="133" documentId="13_ncr:1_{D6E6453B-EC86-4AB5-967E-1C28BC675481}" xr6:coauthVersionLast="47" xr6:coauthVersionMax="47" xr10:uidLastSave="{939FBCD0-8489-4A4D-A11B-D9660D893733}"/>
  <bookViews>
    <workbookView xWindow="-57720" yWindow="-2325" windowWidth="29040" windowHeight="15840" tabRatio="684" xr2:uid="{00000000-000D-0000-FFFF-FFFF00000000}"/>
  </bookViews>
  <sheets>
    <sheet name="RESUMEN " sheetId="2" r:id="rId1"/>
    <sheet name="GASTO EN PERSONAL" sheetId="1" r:id="rId2"/>
    <sheet name="INFRAESTRUCTURA Y MOBILIARIO" sheetId="5" r:id="rId3"/>
    <sheet name="EQUIPAMIENTO" sheetId="8" r:id="rId4"/>
    <sheet name="GASTOS DE OPERACIÓN" sheetId="6" r:id="rId5"/>
  </sheets>
  <definedNames>
    <definedName name="_xlnm._FilterDatabase" localSheetId="1" hidden="1">'GASTO EN PERSONAL'!$A$17:$F$19</definedName>
    <definedName name="_xlnm._FilterDatabase" localSheetId="2" hidden="1">'INFRAESTRUCTURA Y MOBILIARIO'!$A$2:$G$22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2" l="1"/>
  <c r="J13" i="2"/>
  <c r="I13" i="2"/>
  <c r="H13" i="2" s="1"/>
  <c r="I24" i="8"/>
  <c r="J15" i="2"/>
  <c r="J24" i="8"/>
  <c r="K15" i="2"/>
  <c r="H24" i="8"/>
  <c r="I15" i="2"/>
  <c r="I31" i="6"/>
  <c r="J16" i="2" s="1"/>
  <c r="J31" i="6"/>
  <c r="K16" i="2"/>
  <c r="H31" i="6"/>
  <c r="I16" i="2"/>
  <c r="G22" i="8"/>
  <c r="L22" i="8"/>
  <c r="G21" i="8"/>
  <c r="L21" i="8"/>
  <c r="G20" i="8"/>
  <c r="L20" i="8"/>
  <c r="G19" i="8"/>
  <c r="L19" i="8"/>
  <c r="G18" i="8"/>
  <c r="L18" i="8"/>
  <c r="G17" i="8"/>
  <c r="L17" i="8"/>
  <c r="G16" i="8"/>
  <c r="L16" i="8"/>
  <c r="G15" i="8"/>
  <c r="L15" i="8"/>
  <c r="G14" i="8"/>
  <c r="L14" i="8"/>
  <c r="G13" i="8"/>
  <c r="L13" i="8"/>
  <c r="G12" i="8"/>
  <c r="L12" i="8"/>
  <c r="G11" i="8"/>
  <c r="L11" i="8"/>
  <c r="G10" i="8"/>
  <c r="L10" i="8"/>
  <c r="L9" i="8"/>
  <c r="G24" i="8"/>
  <c r="F19" i="1"/>
  <c r="G29" i="6"/>
  <c r="L29" i="6"/>
  <c r="G28" i="6"/>
  <c r="L28" i="6" s="1"/>
  <c r="G27" i="6"/>
  <c r="L27" i="6" s="1"/>
  <c r="G26" i="6"/>
  <c r="L26" i="6"/>
  <c r="G25" i="6"/>
  <c r="L25" i="6"/>
  <c r="G24" i="6"/>
  <c r="L24" i="6"/>
  <c r="G23" i="6"/>
  <c r="L23" i="6"/>
  <c r="G22" i="6"/>
  <c r="L22" i="6" s="1"/>
  <c r="G21" i="6"/>
  <c r="L21" i="6"/>
  <c r="G20" i="6"/>
  <c r="L20" i="6"/>
  <c r="G19" i="6"/>
  <c r="L19" i="6"/>
  <c r="G18" i="6"/>
  <c r="L18" i="6" s="1"/>
  <c r="G17" i="6"/>
  <c r="L17" i="6"/>
  <c r="G16" i="6"/>
  <c r="L16" i="6"/>
  <c r="G15" i="6"/>
  <c r="L15" i="6"/>
  <c r="G14" i="6"/>
  <c r="L14" i="6"/>
  <c r="G13" i="6"/>
  <c r="L13" i="6"/>
  <c r="G12" i="6"/>
  <c r="L12" i="6"/>
  <c r="G11" i="6"/>
  <c r="L11" i="6"/>
  <c r="G10" i="6"/>
  <c r="G31" i="6" s="1"/>
  <c r="L10" i="6"/>
  <c r="G9" i="6"/>
  <c r="L9" i="6"/>
  <c r="G22" i="5"/>
  <c r="G21" i="5"/>
  <c r="G20" i="5"/>
  <c r="G19" i="5"/>
  <c r="G18" i="5"/>
  <c r="G17" i="5"/>
  <c r="G16" i="5"/>
  <c r="G15" i="5"/>
  <c r="G14" i="5"/>
  <c r="G13" i="5"/>
  <c r="G12" i="5"/>
  <c r="G11" i="5"/>
  <c r="G10" i="5"/>
  <c r="G9" i="5"/>
  <c r="G24" i="5"/>
  <c r="I14" i="2" s="1"/>
  <c r="H14" i="2" s="1"/>
  <c r="M13" i="2" l="1"/>
  <c r="H16" i="2"/>
  <c r="J17" i="2"/>
  <c r="K17" i="2"/>
  <c r="I17" i="2"/>
  <c r="M14" i="2" s="1"/>
  <c r="H15" i="2"/>
  <c r="H17" i="2" l="1"/>
  <c r="M17" i="2" s="1"/>
</calcChain>
</file>

<file path=xl/sharedStrings.xml><?xml version="1.0" encoding="utf-8"?>
<sst xmlns="http://schemas.openxmlformats.org/spreadsheetml/2006/main" count="126" uniqueCount="94">
  <si>
    <t>Resumen Presupuesto   (Formulario N°1)</t>
  </si>
  <si>
    <t>Instrucciones para completar presupuesto propuesto de su proyecto:</t>
  </si>
  <si>
    <t>-En esta página puedes corroborar que los gastos ingresados para cada ítem no superen el monto máximo financiable según las bases concursales. Debes seleccionar en la lista desplegable la región donde se desarrollará      la Subvención.</t>
  </si>
  <si>
    <r>
      <rPr>
        <sz val="12"/>
        <color rgb="FF000000"/>
        <rFont val="Calibri"/>
        <scheme val="minor"/>
      </rPr>
      <t>- La hoja "RESUMEN", en la que te encuentras, se autocompleta con los montos totales que hayas ingresado en cada de Item Financiable.</t>
    </r>
    <r>
      <rPr>
        <b/>
        <sz val="12"/>
        <color rgb="FF000000"/>
        <rFont val="Calibri"/>
        <scheme val="minor"/>
      </rPr>
      <t xml:space="preserve"> SOLO DEBES INGRESAR INFORMACION EN CADA UNO DE LOS ITEMS</t>
    </r>
    <r>
      <rPr>
        <sz val="12"/>
        <color rgb="FF000000"/>
        <rFont val="Calibri"/>
        <scheme val="minor"/>
      </rPr>
      <t xml:space="preserve"> : Gastos en Personal, Infraestructura y Mobiliario, Equipamiento y Gastos de Operación. - </t>
    </r>
    <r>
      <rPr>
        <b/>
        <sz val="12"/>
        <color rgb="FF000000"/>
        <rFont val="Calibri"/>
        <scheme val="minor"/>
      </rPr>
      <t>No se deben ingresar montos que se utilizarán por concepto de "Gastos de Operación Indirectos.</t>
    </r>
  </si>
  <si>
    <r>
      <rPr>
        <sz val="12"/>
        <color rgb="FF000000"/>
        <rFont val="Calibri"/>
        <scheme val="minor"/>
      </rPr>
      <t>- ANID, realizará una revisión y  justificación de la pertenencia del gasto para todos los ítems financiables  del  presupuesto presentado, pudiendo hacer modificaciones presupuestarias a éste,  las cuales serán presentadas y validadas por el  Comité de Evaluación.</t>
    </r>
    <r>
      <rPr>
        <b/>
        <sz val="12"/>
        <color rgb="FF000000"/>
        <rFont val="Calibri"/>
        <scheme val="minor"/>
      </rPr>
      <t xml:space="preserve"> (numeral N°7.4</t>
    </r>
    <r>
      <rPr>
        <sz val="12"/>
        <color rgb="FF000000"/>
        <rFont val="Calibri"/>
        <scheme val="minor"/>
      </rPr>
      <t>). Para lo cual es relevante que cada gasto cuente con su justificación y sea acorde al objetivo del concurso.</t>
    </r>
  </si>
  <si>
    <r>
      <rPr>
        <sz val="12"/>
        <color rgb="FF000000"/>
        <rFont val="Calibri"/>
        <scheme val="minor"/>
      </rPr>
      <t xml:space="preserve">- Los gastos ingresados en cada ítem financiable, deben estar en concordancia con el </t>
    </r>
    <r>
      <rPr>
        <b/>
        <sz val="12"/>
        <color rgb="FF000000"/>
        <rFont val="Calibri"/>
        <scheme val="minor"/>
      </rPr>
      <t>numeral 4.3 de las bases. </t>
    </r>
    <r>
      <rPr>
        <sz val="12"/>
        <color rgb="FF000000"/>
        <rFont val="Calibri"/>
        <scheme val="minor"/>
      </rPr>
      <t xml:space="preserve"> Es importante tener presente  que en la eventualidad que el proyecto sea adjudicado, el monto total se dividirá en tres cuotas iguales. Por lo tanto, el monto total del presupuesto presentado deberá estar distribuido bajo esta condición.</t>
    </r>
  </si>
  <si>
    <t>- Si tienes dudas con respecto a items financiables debes revisar las bases concursales y el Manual de Rendiciones ANID correspondientes.</t>
  </si>
  <si>
    <t>RESUMEN PRESUPUESTO ANID - SUBVENCIÓN A LA INSTALACIÓN A LA ACADEMIA 2024</t>
  </si>
  <si>
    <t>Región donde se desarrollará la Subvención</t>
  </si>
  <si>
    <t>Región Metropolitana</t>
  </si>
  <si>
    <t>ITEM</t>
  </si>
  <si>
    <t>MONTO TOTAL</t>
  </si>
  <si>
    <t>AÑO 1</t>
  </si>
  <si>
    <t>AÑO 2</t>
  </si>
  <si>
    <t>AÑO 3</t>
  </si>
  <si>
    <t>VALIDACIÓN</t>
  </si>
  <si>
    <t>COMENTARIOS</t>
  </si>
  <si>
    <t>GASTO EN PERSONAL</t>
  </si>
  <si>
    <r>
      <rPr>
        <b/>
        <sz val="11"/>
        <color rgb="FFFF0000"/>
        <rFont val="Calibri"/>
      </rPr>
      <t>(GASTO EN PERSONAL)</t>
    </r>
    <r>
      <rPr>
        <sz val="11"/>
        <color rgb="FFFF0000"/>
        <rFont val="Calibri"/>
      </rPr>
      <t xml:space="preserve">* cuando el  proyecto de instalación </t>
    </r>
    <r>
      <rPr>
        <b/>
        <sz val="11"/>
        <color rgb="FFFF0000"/>
        <rFont val="Calibri"/>
      </rPr>
      <t>se  ejecute en la Región Metropolitana</t>
    </r>
    <r>
      <rPr>
        <sz val="11"/>
        <color rgb="FFFF0000"/>
        <rFont val="Calibri"/>
      </rPr>
      <t>, el máximo financiable po ANID para la remuneración mensual bruta del/de la doctor/a</t>
    </r>
    <r>
      <rPr>
        <b/>
        <sz val="11"/>
        <color rgb="FFFF0000"/>
        <rFont val="Calibri"/>
      </rPr>
      <t xml:space="preserve"> en este ítem será de $2.500.000 bruto por mes. Por otra parte,</t>
    </r>
    <r>
      <rPr>
        <sz val="11"/>
        <color rgb="FFFF0000"/>
        <rFont val="Calibri"/>
      </rPr>
      <t xml:space="preserve"> cuando el  proyecto de instalación se </t>
    </r>
    <r>
      <rPr>
        <b/>
        <sz val="11"/>
        <color rgb="FFFF0000"/>
        <rFont val="Calibri"/>
      </rPr>
      <t xml:space="preserve">ejecute  en regiones distintas a la Metropolitana </t>
    </r>
    <r>
      <rPr>
        <sz val="11"/>
        <color rgb="FFFF0000"/>
        <rFont val="Calibri"/>
      </rPr>
      <t xml:space="preserve">el monto </t>
    </r>
    <r>
      <rPr>
        <b/>
        <sz val="11"/>
        <color rgb="FFFF0000"/>
        <rFont val="Calibri"/>
      </rPr>
      <t>maximo financiable po ANID será de $3.000.000.</t>
    </r>
  </si>
  <si>
    <t>INFRAESTRUCTURA Y MOBILIARIO</t>
  </si>
  <si>
    <r>
      <rPr>
        <b/>
        <sz val="11"/>
        <color rgb="FFFF0000"/>
        <rFont val="Calibri"/>
        <family val="2"/>
        <scheme val="minor"/>
      </rPr>
      <t>(GASTO EN INFRAESTRUCTURA Y MOBILIARIO)</t>
    </r>
    <r>
      <rPr>
        <sz val="11"/>
        <color rgb="FFFF0000"/>
        <rFont val="Calibri"/>
        <family val="2"/>
        <scheme val="minor"/>
      </rPr>
      <t>*Este ítem, financiará hasta un 20% de la 1° cuota (descontando la remuneración), durante el 1er año de ejecución del proyecto.</t>
    </r>
  </si>
  <si>
    <t>EQUIPAMIENTO</t>
  </si>
  <si>
    <t>GASTOS DE OPERACIÓN</t>
  </si>
  <si>
    <t>TOTAL SOLICITADO A ANID</t>
  </si>
  <si>
    <r>
      <rPr>
        <sz val="12"/>
        <color rgb="FFFF0000"/>
        <rFont val="Calibri"/>
        <scheme val="minor"/>
      </rPr>
      <t xml:space="preserve">El monto total solicitado a ANID </t>
    </r>
    <r>
      <rPr>
        <b/>
        <sz val="12"/>
        <color rgb="FFFF0000"/>
        <rFont val="Calibri"/>
        <scheme val="minor"/>
      </rPr>
      <t>no puede superar los $182.000.000.-</t>
    </r>
  </si>
  <si>
    <t xml:space="preserve"> </t>
  </si>
  <si>
    <t>Seleccione la Región donde se desarrollara el proyecto de Subvención</t>
  </si>
  <si>
    <t>Región de Arica y Parinacota</t>
  </si>
  <si>
    <t>Región de Tarapacá</t>
  </si>
  <si>
    <t>Región de Antofagasta</t>
  </si>
  <si>
    <t>Región de Atacama</t>
  </si>
  <si>
    <t>Región de Coquimbo</t>
  </si>
  <si>
    <t>Región de Valparaíso</t>
  </si>
  <si>
    <t>Región de O’Higgins</t>
  </si>
  <si>
    <t>Región del Maule</t>
  </si>
  <si>
    <t>Región del Ñuble</t>
  </si>
  <si>
    <t>Región del Biobío</t>
  </si>
  <si>
    <t>Región de La Araucanía</t>
  </si>
  <si>
    <t>Región de Los Ríos</t>
  </si>
  <si>
    <t>Región de Los Lagos</t>
  </si>
  <si>
    <t>Región de Aysén del General Carlos Ibáñez del Campo</t>
  </si>
  <si>
    <t>Región de Magallanes y de la Antartica Chilena</t>
  </si>
  <si>
    <t>DETALLE PRESUPUESTO ANID</t>
  </si>
  <si>
    <t>Nombre completo del/de la Académico/a</t>
  </si>
  <si>
    <t>Año 1 ($)</t>
  </si>
  <si>
    <t>Año 2 ($)</t>
  </si>
  <si>
    <t>Año 3 ($)</t>
  </si>
  <si>
    <t>Monto final ANID ($)</t>
  </si>
  <si>
    <t xml:space="preserve">Justificación </t>
  </si>
  <si>
    <r>
      <t xml:space="preserve">* El máximo financiable en este ítem es de </t>
    </r>
    <r>
      <rPr>
        <b/>
        <sz val="11"/>
        <color rgb="FFFF0000"/>
        <rFont val="Calibri"/>
        <family val="2"/>
      </rPr>
      <t>$3.000.000</t>
    </r>
    <r>
      <rPr>
        <sz val="11"/>
        <rFont val="Calibri"/>
        <family val="2"/>
      </rPr>
      <t xml:space="preserve"> bruto por mes, cuando el  proyecto de instalación se desarrolle o ejecute en una región distinta a la Metropolitana.</t>
    </r>
  </si>
  <si>
    <r>
      <t xml:space="preserve">* El máximo financiable en este ítem es de </t>
    </r>
    <r>
      <rPr>
        <b/>
        <sz val="11"/>
        <color rgb="FFFF0000"/>
        <rFont val="Calibri"/>
        <family val="2"/>
      </rPr>
      <t>$2.500.000</t>
    </r>
    <r>
      <rPr>
        <sz val="11"/>
        <rFont val="Calibri"/>
        <family val="2"/>
      </rPr>
      <t xml:space="preserve"> bruto por mes, cuando el  proyecto de instalación se desarrolle o ejecute en la región Metropolitana.</t>
    </r>
  </si>
  <si>
    <t>* Sólo puede incluir en este ítem la remuneración bruta del/de la académico/a a incorporar.</t>
  </si>
  <si>
    <t>Subítem (Seleccionar)</t>
  </si>
  <si>
    <t>Descripción del gasto</t>
  </si>
  <si>
    <t>Unidad de Medida</t>
  </si>
  <si>
    <t>Cantidad</t>
  </si>
  <si>
    <t>Valor unitario $</t>
  </si>
  <si>
    <t>Monto final ANID ($)
Sólo para el primer año</t>
  </si>
  <si>
    <t>Total Gasto en Infraestructura y Mobiliario</t>
  </si>
  <si>
    <t>* Durante el primer año de ejecución, se podrá utilizar hasta un 20% de los recursos transferidos en la primera cuota (descontando la remuneración) en este ítem</t>
  </si>
  <si>
    <t>ACONDICIONAMIENTO DE ESPACIOS FÍSICOS</t>
  </si>
  <si>
    <t>MOBILIARIO</t>
  </si>
  <si>
    <t>Distribución</t>
  </si>
  <si>
    <t>Validación</t>
  </si>
  <si>
    <t>Total Gasto en Equipamiento</t>
  </si>
  <si>
    <t>NACIONALES</t>
  </si>
  <si>
    <t>IMPORTADOS</t>
  </si>
  <si>
    <t>ACCESORIOS EQUIPO</t>
  </si>
  <si>
    <t>TRASLADOS, SEGUROS TRASLADO, DESADUANAJE E IVA DE EQUIPO</t>
  </si>
  <si>
    <t>ADECUACIÓN ESPACIO PARA EQUIPO</t>
  </si>
  <si>
    <t>INSTALACIÓN Y PUESTA EN MARCHA DE EQUIPO</t>
  </si>
  <si>
    <t>MANTENCIÓN, GARANTÍAS Y SEGUROS DE EQUIPO</t>
  </si>
  <si>
    <t>Justificación</t>
  </si>
  <si>
    <t>Total Gastos de Operación</t>
  </si>
  <si>
    <t>GASTOS DE ADMINISTRACIÓN</t>
  </si>
  <si>
    <t>MATERIALES</t>
  </si>
  <si>
    <t>CAPACITACIONES</t>
  </si>
  <si>
    <t>INSCRIPCIÓN SEMINARIOS, CONGRESOS, TALLERES, ETC.</t>
  </si>
  <si>
    <t>PUBLICACIONES</t>
  </si>
  <si>
    <t>MATERIAL BIBLIOGRÁFICO Y SUSCRIPCIONES</t>
  </si>
  <si>
    <t>GASTOS EN DIFUSIÓN</t>
  </si>
  <si>
    <t>COSTO DE PRODUCCIóN</t>
  </si>
  <si>
    <t>PROPIEDAD INTELECTUAL E INDUSTRIAL</t>
  </si>
  <si>
    <t>CONSULTORÍAS Y ASESORÍAS</t>
  </si>
  <si>
    <t>SOFTWARES</t>
  </si>
  <si>
    <t>COSTO DE GARANTÍAS, BOLETAS, PÓLIZAS Y PAGARES</t>
  </si>
  <si>
    <t>REPARACIÓN Y ARRIENDO DE EQUIPAMIENTO</t>
  </si>
  <si>
    <t>GASTOS BÁSICOS</t>
  </si>
  <si>
    <t>SERVICIOS VARIOS</t>
  </si>
  <si>
    <t>VIÁTICOS</t>
  </si>
  <si>
    <t xml:space="preserve">PASAJES AÉREOS </t>
  </si>
  <si>
    <t>MOVILIZACION Y TRASLADOS</t>
  </si>
  <si>
    <t>ATENCIÓN REUNIONES</t>
  </si>
  <si>
    <t>OTROS GASTOS DE OPERACIÓN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</si>
</sst>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0_ ;_ &quot;$&quot;* \-#,##0_ ;_ &quot;$&quot;* &quot;-&quot;_ ;_ @_ "/>
    <numFmt numFmtId="165" formatCode="_ * #,##0_ ;_ * \-#,##0_ ;_ * &quot;-&quot;_ ;_ @_ "/>
  </numFmts>
  <fonts count="43">
    <font>
      <sz val="11"/>
      <color theme="1"/>
      <name val="Calibri"/>
      <family val="2"/>
      <scheme val="minor"/>
    </font>
    <font>
      <sz val="11"/>
      <color theme="1"/>
      <name val="Calibri"/>
      <family val="2"/>
      <scheme val="minor"/>
    </font>
    <font>
      <u/>
      <sz val="11"/>
      <color theme="10"/>
      <name val="Calibri"/>
      <family val="2"/>
      <scheme val="minor"/>
    </font>
    <font>
      <sz val="11"/>
      <color theme="0"/>
      <name val="Calibri"/>
      <family val="2"/>
      <scheme val="minor"/>
    </font>
    <font>
      <sz val="11"/>
      <name val="Calibri"/>
      <family val="2"/>
      <scheme val="minor"/>
    </font>
    <font>
      <sz val="11"/>
      <color rgb="FFFF0000"/>
      <name val="Calibri"/>
      <family val="2"/>
      <scheme val="minor"/>
    </font>
    <font>
      <b/>
      <u/>
      <sz val="7"/>
      <name val="Calibri"/>
      <family val="2"/>
      <scheme val="minor"/>
    </font>
    <font>
      <b/>
      <sz val="8"/>
      <name val="Calibri"/>
      <family val="2"/>
      <scheme val="minor"/>
    </font>
    <font>
      <b/>
      <sz val="28"/>
      <name val="Calibri"/>
      <family val="2"/>
      <scheme val="minor"/>
    </font>
    <font>
      <b/>
      <sz val="14"/>
      <name val="Calibri"/>
      <family val="2"/>
      <scheme val="minor"/>
    </font>
    <font>
      <b/>
      <u/>
      <sz val="8"/>
      <name val="Calibri"/>
      <family val="2"/>
      <scheme val="minor"/>
    </font>
    <font>
      <sz val="8"/>
      <color theme="1"/>
      <name val="Calibri"/>
      <family val="2"/>
      <scheme val="minor"/>
    </font>
    <font>
      <sz val="8"/>
      <name val="Calibri"/>
      <family val="2"/>
      <scheme val="minor"/>
    </font>
    <font>
      <sz val="8"/>
      <color rgb="FFFF0000"/>
      <name val="Calibri"/>
      <family val="2"/>
      <scheme val="minor"/>
    </font>
    <font>
      <b/>
      <u/>
      <sz val="7"/>
      <color theme="0"/>
      <name val="Calibri"/>
      <family val="2"/>
      <scheme val="minor"/>
    </font>
    <font>
      <sz val="10"/>
      <name val="Calibri"/>
      <family val="2"/>
      <scheme val="minor"/>
    </font>
    <font>
      <sz val="10"/>
      <color theme="1"/>
      <name val="Calibri"/>
      <family val="2"/>
      <scheme val="minor"/>
    </font>
    <font>
      <sz val="12"/>
      <name val="Calibri"/>
      <family val="2"/>
      <scheme val="minor"/>
    </font>
    <font>
      <b/>
      <sz val="12"/>
      <name val="Calibri"/>
      <family val="2"/>
      <scheme val="minor"/>
    </font>
    <font>
      <b/>
      <i/>
      <sz val="12"/>
      <color rgb="FFFF0000"/>
      <name val="Calibri"/>
      <family val="2"/>
      <scheme val="minor"/>
    </font>
    <font>
      <b/>
      <sz val="12"/>
      <color rgb="FFFF0000"/>
      <name val="Calibri"/>
      <family val="2"/>
      <scheme val="minor"/>
    </font>
    <font>
      <sz val="12"/>
      <color theme="1"/>
      <name val="Calibri"/>
      <family val="2"/>
      <scheme val="minor"/>
    </font>
    <font>
      <b/>
      <u/>
      <sz val="12"/>
      <color theme="0"/>
      <name val="Calibri"/>
      <family val="2"/>
      <scheme val="minor"/>
    </font>
    <font>
      <sz val="12"/>
      <color theme="0"/>
      <name val="Calibri"/>
      <family val="2"/>
      <scheme val="minor"/>
    </font>
    <font>
      <b/>
      <sz val="12"/>
      <color theme="1"/>
      <name val="Calibri"/>
      <family val="2"/>
      <scheme val="minor"/>
    </font>
    <font>
      <b/>
      <sz val="28"/>
      <color theme="1"/>
      <name val="Calibri"/>
      <family val="2"/>
      <scheme val="minor"/>
    </font>
    <font>
      <b/>
      <sz val="22"/>
      <name val="Calibri"/>
      <family val="2"/>
      <scheme val="minor"/>
    </font>
    <font>
      <b/>
      <sz val="22"/>
      <color theme="1"/>
      <name val="Calibri"/>
      <family val="2"/>
      <scheme val="minor"/>
    </font>
    <font>
      <sz val="22"/>
      <color theme="1"/>
      <name val="Calibri"/>
      <family val="2"/>
      <scheme val="minor"/>
    </font>
    <font>
      <b/>
      <sz val="11"/>
      <color rgb="FFFF0000"/>
      <name val="Calibri"/>
      <family val="2"/>
      <scheme val="minor"/>
    </font>
    <font>
      <sz val="8"/>
      <color theme="0"/>
      <name val="Calibri"/>
      <family val="2"/>
      <scheme val="minor"/>
    </font>
    <font>
      <b/>
      <sz val="20"/>
      <color theme="1"/>
      <name val="Calibri"/>
      <family val="2"/>
      <scheme val="minor"/>
    </font>
    <font>
      <b/>
      <sz val="11"/>
      <color rgb="FFFF0000"/>
      <name val="Calibri"/>
      <family val="2"/>
    </font>
    <font>
      <sz val="11"/>
      <name val="Calibri"/>
      <family val="2"/>
    </font>
    <font>
      <b/>
      <sz val="12"/>
      <color rgb="FF000000"/>
      <name val="Calibri"/>
      <scheme val="minor"/>
    </font>
    <font>
      <sz val="12"/>
      <color rgb="FF000000"/>
      <name val="Calibri"/>
      <scheme val="minor"/>
    </font>
    <font>
      <b/>
      <sz val="11"/>
      <color rgb="FFFF0000"/>
      <name val="Calibri"/>
    </font>
    <font>
      <sz val="11"/>
      <color rgb="FFFF0000"/>
      <name val="Calibri"/>
    </font>
    <font>
      <sz val="12"/>
      <color rgb="FFFF0000"/>
      <name val="Calibri"/>
      <scheme val="minor"/>
    </font>
    <font>
      <b/>
      <sz val="12"/>
      <color rgb="FFFF0000"/>
      <name val="Calibri"/>
      <scheme val="minor"/>
    </font>
    <font>
      <b/>
      <sz val="12"/>
      <color theme="0"/>
      <name val="Calibri"/>
      <family val="2"/>
      <scheme val="minor"/>
    </font>
    <font>
      <b/>
      <sz val="20"/>
      <color theme="0"/>
      <name val="Calibri"/>
      <family val="2"/>
      <scheme val="minor"/>
    </font>
    <font>
      <b/>
      <sz val="20"/>
      <color rgb="FF000000"/>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9" tint="0.59999389629810485"/>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A4D14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s>
  <cellStyleXfs count="7">
    <xf numFmtId="0" fontId="0" fillId="0" borderId="0"/>
    <xf numFmtId="0" fontId="2"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163">
    <xf numFmtId="0" fontId="0" fillId="0" borderId="0" xfId="0"/>
    <xf numFmtId="0" fontId="3" fillId="0" borderId="0" xfId="0" applyFont="1"/>
    <xf numFmtId="0" fontId="4" fillId="0" borderId="0" xfId="0" applyFont="1"/>
    <xf numFmtId="164" fontId="4" fillId="0" borderId="0" xfId="3" applyFont="1"/>
    <xf numFmtId="0" fontId="5" fillId="0" borderId="0" xfId="0" applyFont="1"/>
    <xf numFmtId="0" fontId="6" fillId="0" borderId="0" xfId="1" applyFont="1"/>
    <xf numFmtId="0" fontId="7" fillId="0" borderId="0" xfId="0" applyFont="1"/>
    <xf numFmtId="0" fontId="4" fillId="0" borderId="0" xfId="0" applyFont="1" applyAlignment="1">
      <alignment wrapText="1"/>
    </xf>
    <xf numFmtId="0" fontId="4" fillId="0" borderId="0" xfId="0" applyFont="1" applyAlignment="1">
      <alignment vertical="center" wrapText="1"/>
    </xf>
    <xf numFmtId="0" fontId="4" fillId="0" borderId="0" xfId="0" applyFont="1" applyAlignment="1">
      <alignment vertical="center"/>
    </xf>
    <xf numFmtId="0" fontId="8" fillId="0" borderId="0" xfId="0" applyFont="1" applyAlignment="1">
      <alignment vertical="center"/>
    </xf>
    <xf numFmtId="0" fontId="4" fillId="0" borderId="0" xfId="0" applyFont="1" applyAlignment="1">
      <alignment horizontal="left" vertical="center"/>
    </xf>
    <xf numFmtId="0" fontId="9" fillId="0" borderId="0" xfId="0" applyFont="1" applyAlignment="1">
      <alignment horizontal="left" vertical="center"/>
    </xf>
    <xf numFmtId="0" fontId="3" fillId="0" borderId="0" xfId="0" applyFont="1" applyAlignment="1">
      <alignment wrapText="1"/>
    </xf>
    <xf numFmtId="0" fontId="1" fillId="0" borderId="0" xfId="3" applyNumberFormat="1" applyFont="1" applyBorder="1"/>
    <xf numFmtId="164" fontId="1" fillId="0" borderId="0" xfId="3" applyFont="1" applyBorder="1"/>
    <xf numFmtId="0" fontId="10" fillId="0" borderId="0" xfId="1" applyFont="1"/>
    <xf numFmtId="0" fontId="11" fillId="0" borderId="0" xfId="0" applyFont="1"/>
    <xf numFmtId="0" fontId="12" fillId="0" borderId="0" xfId="0" applyFont="1"/>
    <xf numFmtId="164" fontId="12" fillId="0" borderId="0" xfId="3" applyFont="1"/>
    <xf numFmtId="0" fontId="11" fillId="0" borderId="0" xfId="3" applyNumberFormat="1" applyFont="1" applyBorder="1"/>
    <xf numFmtId="164" fontId="11" fillId="0" borderId="0" xfId="3" applyFont="1" applyBorder="1"/>
    <xf numFmtId="0" fontId="13" fillId="0" borderId="0" xfId="0" applyFont="1"/>
    <xf numFmtId="0" fontId="7" fillId="0" borderId="0" xfId="0" applyFont="1" applyAlignment="1">
      <alignment vertical="center" wrapText="1"/>
    </xf>
    <xf numFmtId="164" fontId="1" fillId="2" borderId="1" xfId="3" applyFont="1" applyFill="1" applyBorder="1"/>
    <xf numFmtId="0" fontId="14" fillId="0" borderId="0" xfId="1" applyFont="1"/>
    <xf numFmtId="164" fontId="1" fillId="2" borderId="2" xfId="3" applyFont="1" applyFill="1" applyBorder="1"/>
    <xf numFmtId="164" fontId="1" fillId="2" borderId="3" xfId="3" applyFont="1" applyFill="1" applyBorder="1"/>
    <xf numFmtId="164" fontId="1" fillId="2" borderId="4" xfId="3" applyFont="1" applyFill="1" applyBorder="1"/>
    <xf numFmtId="0" fontId="15" fillId="0" borderId="0" xfId="0" applyFont="1"/>
    <xf numFmtId="0" fontId="16" fillId="0" borderId="0" xfId="0" applyFont="1"/>
    <xf numFmtId="0" fontId="17" fillId="0" borderId="0" xfId="0" applyFont="1"/>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wrapText="1"/>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8" fillId="0" borderId="0" xfId="0" applyFont="1" applyAlignment="1">
      <alignment vertical="center"/>
    </xf>
    <xf numFmtId="0" fontId="19" fillId="2" borderId="8" xfId="0" applyFont="1" applyFill="1" applyBorder="1" applyAlignment="1">
      <alignment horizontal="left"/>
    </xf>
    <xf numFmtId="164" fontId="20" fillId="2" borderId="9" xfId="3" applyFont="1" applyFill="1" applyBorder="1"/>
    <xf numFmtId="0" fontId="21" fillId="0" borderId="0" xfId="0" applyFont="1"/>
    <xf numFmtId="0" fontId="22" fillId="0" borderId="0" xfId="1" applyFont="1"/>
    <xf numFmtId="0" fontId="23" fillId="0" borderId="0" xfId="0" applyFont="1"/>
    <xf numFmtId="164" fontId="1" fillId="2" borderId="10" xfId="3" applyFont="1" applyFill="1" applyBorder="1"/>
    <xf numFmtId="164" fontId="20" fillId="2" borderId="11" xfId="3" applyFont="1" applyFill="1" applyBorder="1"/>
    <xf numFmtId="164" fontId="20" fillId="2" borderId="9" xfId="3" applyFont="1" applyFill="1" applyBorder="1" applyAlignment="1">
      <alignment horizontal="left" vertical="center"/>
    </xf>
    <xf numFmtId="0" fontId="24" fillId="3" borderId="1" xfId="0" applyFont="1" applyFill="1" applyBorder="1" applyAlignment="1">
      <alignment horizontal="center" vertical="center"/>
    </xf>
    <xf numFmtId="0" fontId="4" fillId="0" borderId="15" xfId="0" applyFont="1" applyBorder="1" applyAlignment="1" applyProtection="1">
      <alignment horizontal="left" vertical="center"/>
      <protection locked="0"/>
    </xf>
    <xf numFmtId="164" fontId="4" fillId="0" borderId="16" xfId="3" applyFont="1" applyBorder="1" applyAlignment="1" applyProtection="1">
      <alignment horizontal="left" vertical="center"/>
      <protection locked="0"/>
    </xf>
    <xf numFmtId="0" fontId="0" fillId="0" borderId="14" xfId="0" applyBorder="1" applyAlignment="1" applyProtection="1">
      <alignment wrapText="1"/>
      <protection locked="0"/>
    </xf>
    <xf numFmtId="0" fontId="0" fillId="0" borderId="14" xfId="0" applyBorder="1" applyAlignment="1" applyProtection="1">
      <alignment horizontal="left" vertical="center" wrapText="1"/>
      <protection locked="0"/>
    </xf>
    <xf numFmtId="0" fontId="0" fillId="0" borderId="5" xfId="0" applyBorder="1" applyProtection="1">
      <protection locked="0"/>
    </xf>
    <xf numFmtId="0" fontId="0" fillId="0" borderId="6" xfId="0" applyBorder="1" applyProtection="1">
      <protection locked="0"/>
    </xf>
    <xf numFmtId="0" fontId="1" fillId="0" borderId="6" xfId="3" applyNumberFormat="1" applyFont="1" applyBorder="1" applyProtection="1">
      <protection locked="0"/>
    </xf>
    <xf numFmtId="164" fontId="1" fillId="0" borderId="6" xfId="3" applyFont="1" applyBorder="1" applyProtection="1">
      <protection locked="0"/>
    </xf>
    <xf numFmtId="0" fontId="0" fillId="0" borderId="17" xfId="0" applyBorder="1" applyProtection="1">
      <protection locked="0"/>
    </xf>
    <xf numFmtId="0" fontId="0" fillId="0" borderId="1" xfId="0" applyBorder="1" applyProtection="1">
      <protection locked="0"/>
    </xf>
    <xf numFmtId="0" fontId="1" fillId="0" borderId="1" xfId="3" applyNumberFormat="1" applyFont="1" applyBorder="1" applyProtection="1">
      <protection locked="0"/>
    </xf>
    <xf numFmtId="0" fontId="0" fillId="0" borderId="18" xfId="0" applyBorder="1" applyProtection="1">
      <protection locked="0"/>
    </xf>
    <xf numFmtId="0" fontId="0" fillId="0" borderId="10" xfId="0" applyBorder="1" applyProtection="1">
      <protection locked="0"/>
    </xf>
    <xf numFmtId="0" fontId="1" fillId="0" borderId="10" xfId="3" applyNumberFormat="1" applyFont="1" applyBorder="1" applyProtection="1">
      <protection locked="0"/>
    </xf>
    <xf numFmtId="0" fontId="4" fillId="0" borderId="7" xfId="0" applyFont="1" applyBorder="1" applyAlignment="1" applyProtection="1">
      <alignment wrapText="1"/>
      <protection locked="0"/>
    </xf>
    <xf numFmtId="164" fontId="1" fillId="0" borderId="1" xfId="3" applyFont="1" applyBorder="1" applyProtection="1">
      <protection locked="0"/>
    </xf>
    <xf numFmtId="164" fontId="1" fillId="0" borderId="1" xfId="3" applyFont="1" applyFill="1" applyBorder="1" applyProtection="1">
      <protection locked="0"/>
    </xf>
    <xf numFmtId="0" fontId="0" fillId="0" borderId="1" xfId="0" applyBorder="1" applyAlignment="1" applyProtection="1">
      <alignment horizontal="center" vertical="center"/>
      <protection locked="0"/>
    </xf>
    <xf numFmtId="0" fontId="1" fillId="0" borderId="1" xfId="3" applyNumberFormat="1"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1" fillId="0" borderId="10" xfId="3" applyNumberFormat="1" applyFont="1" applyBorder="1" applyAlignment="1" applyProtection="1">
      <alignment horizontal="center" vertical="center"/>
      <protection locked="0"/>
    </xf>
    <xf numFmtId="164" fontId="1" fillId="0" borderId="2" xfId="3" applyFont="1" applyFill="1" applyBorder="1" applyProtection="1">
      <protection locked="0"/>
    </xf>
    <xf numFmtId="164" fontId="1" fillId="0" borderId="16" xfId="3" applyFont="1" applyBorder="1" applyProtection="1">
      <protection locked="0"/>
    </xf>
    <xf numFmtId="0" fontId="4" fillId="0" borderId="19" xfId="0" applyFont="1" applyBorder="1" applyAlignment="1" applyProtection="1">
      <alignment wrapText="1"/>
      <protection locked="0"/>
    </xf>
    <xf numFmtId="0" fontId="4" fillId="0" borderId="14" xfId="0" applyFont="1" applyBorder="1" applyAlignment="1" applyProtection="1">
      <alignment wrapText="1"/>
      <protection locked="0"/>
    </xf>
    <xf numFmtId="164" fontId="1" fillId="0" borderId="10" xfId="3" applyFont="1" applyBorder="1" applyProtection="1">
      <protection locked="0"/>
    </xf>
    <xf numFmtId="0" fontId="4" fillId="0" borderId="20" xfId="0" applyFont="1" applyBorder="1" applyAlignment="1" applyProtection="1">
      <alignment wrapText="1"/>
      <protection locked="0"/>
    </xf>
    <xf numFmtId="0" fontId="0" fillId="0" borderId="20" xfId="0" applyBorder="1" applyAlignment="1" applyProtection="1">
      <alignment wrapText="1"/>
      <protection locked="0"/>
    </xf>
    <xf numFmtId="0" fontId="0" fillId="0" borderId="0" xfId="0" applyAlignment="1">
      <alignment wrapText="1"/>
    </xf>
    <xf numFmtId="0" fontId="30" fillId="0" borderId="0" xfId="0" applyFont="1" applyAlignment="1">
      <alignment wrapText="1"/>
    </xf>
    <xf numFmtId="0" fontId="30" fillId="0" borderId="0" xfId="0" applyFont="1"/>
    <xf numFmtId="0" fontId="0" fillId="0" borderId="34" xfId="0" applyBorder="1"/>
    <xf numFmtId="0" fontId="28" fillId="0" borderId="0" xfId="0" applyFont="1"/>
    <xf numFmtId="0" fontId="28" fillId="0" borderId="34" xfId="0" applyFont="1" applyBorder="1"/>
    <xf numFmtId="0" fontId="25" fillId="4" borderId="33" xfId="0" applyFont="1" applyFill="1" applyBorder="1" applyAlignment="1">
      <alignment vertical="center"/>
    </xf>
    <xf numFmtId="0" fontId="25" fillId="4" borderId="0" xfId="0" applyFont="1" applyFill="1" applyAlignment="1">
      <alignment vertical="center"/>
    </xf>
    <xf numFmtId="0" fontId="27" fillId="4" borderId="0" xfId="0" applyFont="1" applyFill="1" applyAlignment="1">
      <alignment vertical="center"/>
    </xf>
    <xf numFmtId="10" fontId="1" fillId="0" borderId="0" xfId="4" applyNumberFormat="1" applyFont="1" applyBorder="1"/>
    <xf numFmtId="0" fontId="24" fillId="0" borderId="34" xfId="0" applyFont="1" applyBorder="1"/>
    <xf numFmtId="165" fontId="1" fillId="0" borderId="0" xfId="2" applyFont="1" applyBorder="1"/>
    <xf numFmtId="164" fontId="0" fillId="0" borderId="0" xfId="0" applyNumberFormat="1"/>
    <xf numFmtId="0" fontId="17" fillId="5" borderId="33" xfId="0" applyFont="1" applyFill="1" applyBorder="1" applyAlignment="1">
      <alignment horizontal="left" vertical="top"/>
    </xf>
    <xf numFmtId="0" fontId="17" fillId="5" borderId="0" xfId="0" applyFont="1" applyFill="1" applyAlignment="1">
      <alignment horizontal="left" vertical="top"/>
    </xf>
    <xf numFmtId="0" fontId="17" fillId="5" borderId="34" xfId="0" applyFont="1" applyFill="1" applyBorder="1" applyAlignment="1">
      <alignment horizontal="left" vertical="top"/>
    </xf>
    <xf numFmtId="164" fontId="21" fillId="4" borderId="1" xfId="0" applyNumberFormat="1" applyFont="1" applyFill="1" applyBorder="1" applyAlignment="1">
      <alignment vertical="center"/>
    </xf>
    <xf numFmtId="164" fontId="21" fillId="4" borderId="14" xfId="0" applyNumberFormat="1" applyFont="1" applyFill="1" applyBorder="1" applyAlignment="1">
      <alignment vertical="center"/>
    </xf>
    <xf numFmtId="164" fontId="21" fillId="4" borderId="1" xfId="0" applyNumberFormat="1" applyFont="1" applyFill="1" applyBorder="1" applyAlignment="1">
      <alignment horizontal="left" vertical="center"/>
    </xf>
    <xf numFmtId="164" fontId="21" fillId="4" borderId="1" xfId="3" applyFont="1" applyFill="1" applyBorder="1" applyAlignment="1">
      <alignment horizontal="left" vertical="center"/>
    </xf>
    <xf numFmtId="164" fontId="21" fillId="4" borderId="14" xfId="3" applyFont="1" applyFill="1" applyBorder="1" applyAlignment="1">
      <alignment horizontal="left" vertical="center"/>
    </xf>
    <xf numFmtId="164" fontId="21" fillId="4" borderId="14" xfId="0" applyNumberFormat="1" applyFont="1" applyFill="1" applyBorder="1" applyAlignment="1">
      <alignment horizontal="left" vertical="center"/>
    </xf>
    <xf numFmtId="164" fontId="24" fillId="2" borderId="10" xfId="0" applyNumberFormat="1" applyFont="1" applyFill="1" applyBorder="1" applyAlignment="1">
      <alignment vertical="center"/>
    </xf>
    <xf numFmtId="164" fontId="24" fillId="2" borderId="20" xfId="0" applyNumberFormat="1" applyFont="1" applyFill="1" applyBorder="1" applyAlignment="1">
      <alignment vertical="center"/>
    </xf>
    <xf numFmtId="0" fontId="0" fillId="0" borderId="27" xfId="0" applyBorder="1"/>
    <xf numFmtId="0" fontId="31" fillId="4" borderId="34" xfId="0" applyFont="1" applyFill="1" applyBorder="1" applyAlignment="1">
      <alignment horizontal="center" vertical="center"/>
    </xf>
    <xf numFmtId="0" fontId="33" fillId="0" borderId="0" xfId="0" applyFont="1" applyAlignment="1">
      <alignment vertical="center"/>
    </xf>
    <xf numFmtId="0" fontId="31" fillId="4" borderId="33" xfId="0" applyFont="1" applyFill="1" applyBorder="1" applyAlignment="1">
      <alignment horizontal="center" vertical="center"/>
    </xf>
    <xf numFmtId="0" fontId="31" fillId="4" borderId="0" xfId="0" applyFont="1" applyFill="1" applyAlignment="1">
      <alignment horizontal="center" vertical="center"/>
    </xf>
    <xf numFmtId="0" fontId="37" fillId="6" borderId="14" xfId="0" applyFont="1" applyFill="1" applyBorder="1" applyAlignment="1">
      <alignment vertical="center" wrapText="1"/>
    </xf>
    <xf numFmtId="0" fontId="5" fillId="6" borderId="14" xfId="0" applyFont="1" applyFill="1" applyBorder="1" applyAlignment="1">
      <alignment vertical="center" wrapText="1"/>
    </xf>
    <xf numFmtId="0" fontId="38" fillId="6" borderId="1" xfId="0" applyFont="1" applyFill="1" applyBorder="1" applyAlignment="1">
      <alignment vertical="center" wrapText="1"/>
    </xf>
    <xf numFmtId="0" fontId="40" fillId="7" borderId="12" xfId="0" applyFont="1" applyFill="1" applyBorder="1" applyAlignment="1">
      <alignment horizontal="center" vertical="center"/>
    </xf>
    <xf numFmtId="0" fontId="40" fillId="7" borderId="13" xfId="0" applyFont="1" applyFill="1" applyBorder="1" applyAlignment="1">
      <alignment horizontal="center" vertical="center"/>
    </xf>
    <xf numFmtId="0" fontId="0" fillId="8" borderId="1" xfId="0" applyFill="1" applyBorder="1" applyAlignment="1">
      <alignment horizontal="center" vertical="center"/>
    </xf>
    <xf numFmtId="10" fontId="1" fillId="8" borderId="10" xfId="4" applyNumberFormat="1" applyFont="1" applyFill="1" applyBorder="1" applyAlignment="1">
      <alignment horizontal="center" vertical="center" wrapText="1"/>
    </xf>
    <xf numFmtId="164" fontId="20" fillId="2" borderId="38" xfId="3" applyFont="1" applyFill="1" applyBorder="1"/>
    <xf numFmtId="0" fontId="35" fillId="5" borderId="33" xfId="0" quotePrefix="1" applyFont="1" applyFill="1" applyBorder="1" applyAlignment="1">
      <alignment horizontal="left" vertical="top" wrapText="1"/>
    </xf>
    <xf numFmtId="0" fontId="17" fillId="5" borderId="0" xfId="0" quotePrefix="1" applyFont="1" applyFill="1" applyAlignment="1">
      <alignment horizontal="left" vertical="top" wrapText="1"/>
    </xf>
    <xf numFmtId="0" fontId="17" fillId="5" borderId="34" xfId="0" quotePrefix="1" applyFont="1" applyFill="1" applyBorder="1" applyAlignment="1">
      <alignment horizontal="left" vertical="top" wrapText="1"/>
    </xf>
    <xf numFmtId="0" fontId="41" fillId="7" borderId="22" xfId="0" applyFont="1" applyFill="1" applyBorder="1" applyAlignment="1">
      <alignment horizontal="center" vertical="top"/>
    </xf>
    <xf numFmtId="0" fontId="41" fillId="7" borderId="8" xfId="0" applyFont="1" applyFill="1" applyBorder="1" applyAlignment="1">
      <alignment horizontal="center" vertical="top"/>
    </xf>
    <xf numFmtId="0" fontId="41" fillId="7" borderId="9" xfId="0" applyFont="1" applyFill="1" applyBorder="1" applyAlignment="1">
      <alignment horizontal="center" vertical="top"/>
    </xf>
    <xf numFmtId="0" fontId="42" fillId="5" borderId="23" xfId="0" applyFont="1" applyFill="1" applyBorder="1" applyAlignment="1">
      <alignment horizontal="center" vertical="top"/>
    </xf>
    <xf numFmtId="0" fontId="42" fillId="5" borderId="24" xfId="0" applyFont="1" applyFill="1" applyBorder="1" applyAlignment="1">
      <alignment horizontal="center" vertical="top"/>
    </xf>
    <xf numFmtId="0" fontId="42" fillId="5" borderId="25" xfId="0" applyFont="1" applyFill="1" applyBorder="1" applyAlignment="1">
      <alignment horizontal="center" vertical="top"/>
    </xf>
    <xf numFmtId="0" fontId="40" fillId="7" borderId="35" xfId="0" applyFont="1" applyFill="1" applyBorder="1" applyAlignment="1">
      <alignment horizontal="center" vertical="center"/>
    </xf>
    <xf numFmtId="0" fontId="40" fillId="7" borderId="36" xfId="0" applyFont="1" applyFill="1" applyBorder="1" applyAlignment="1">
      <alignment horizontal="center" vertical="center"/>
    </xf>
    <xf numFmtId="0" fontId="40" fillId="7" borderId="37" xfId="0" applyFont="1" applyFill="1" applyBorder="1" applyAlignment="1">
      <alignment horizontal="center" vertical="center"/>
    </xf>
    <xf numFmtId="0" fontId="18" fillId="4" borderId="17"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18" fillId="2" borderId="18"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40" fillId="7" borderId="21" xfId="0" applyFont="1" applyFill="1" applyBorder="1" applyAlignment="1">
      <alignment horizontal="center" vertical="center"/>
    </xf>
    <xf numFmtId="0" fontId="40" fillId="7" borderId="12" xfId="0" applyFont="1" applyFill="1" applyBorder="1" applyAlignment="1">
      <alignment horizontal="center" vertical="center"/>
    </xf>
    <xf numFmtId="0" fontId="4" fillId="4" borderId="0" xfId="0" applyFont="1" applyFill="1" applyAlignment="1">
      <alignment horizontal="center"/>
    </xf>
    <xf numFmtId="0" fontId="20" fillId="4" borderId="22"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26" fillId="0" borderId="28" xfId="0" applyFont="1" applyBorder="1" applyAlignment="1">
      <alignment horizontal="center" vertical="center"/>
    </xf>
    <xf numFmtId="0" fontId="19" fillId="2" borderId="22" xfId="0" applyFont="1" applyFill="1" applyBorder="1" applyAlignment="1">
      <alignment horizontal="left"/>
    </xf>
    <xf numFmtId="0" fontId="19" fillId="2" borderId="8" xfId="0" applyFont="1" applyFill="1" applyBorder="1" applyAlignment="1">
      <alignment horizontal="left"/>
    </xf>
    <xf numFmtId="0" fontId="20" fillId="4" borderId="23"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7" fillId="0" borderId="23" xfId="0" applyFont="1" applyBorder="1" applyAlignment="1">
      <alignment horizontal="center" vertical="center"/>
    </xf>
    <xf numFmtId="0" fontId="27" fillId="0" borderId="24" xfId="0" applyFont="1" applyBorder="1" applyAlignment="1">
      <alignment horizontal="center" vertical="center"/>
    </xf>
    <xf numFmtId="0" fontId="27" fillId="0" borderId="25" xfId="0" applyFont="1"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7" fillId="0" borderId="28" xfId="0" applyFont="1" applyBorder="1" applyAlignment="1">
      <alignment horizontal="center" vertical="center"/>
    </xf>
    <xf numFmtId="0" fontId="24" fillId="3" borderId="29" xfId="0" applyFont="1" applyFill="1" applyBorder="1" applyAlignment="1">
      <alignment horizontal="center" vertical="center" wrapText="1"/>
    </xf>
    <xf numFmtId="0" fontId="24" fillId="3" borderId="6" xfId="0" applyFont="1" applyFill="1" applyBorder="1" applyAlignment="1">
      <alignment horizontal="center" vertical="center"/>
    </xf>
    <xf numFmtId="0" fontId="24" fillId="3" borderId="6" xfId="0" applyFont="1" applyFill="1" applyBorder="1" applyAlignment="1">
      <alignment horizontal="center" vertical="center" wrapText="1"/>
    </xf>
    <xf numFmtId="0" fontId="24" fillId="3" borderId="2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31" xfId="0" applyFont="1" applyFill="1" applyBorder="1" applyAlignment="1">
      <alignment horizontal="center" vertical="center"/>
    </xf>
    <xf numFmtId="0" fontId="24" fillId="3" borderId="7" xfId="0" applyFont="1" applyFill="1" applyBorder="1" applyAlignment="1">
      <alignment horizontal="center" vertical="center"/>
    </xf>
    <xf numFmtId="0" fontId="24" fillId="3" borderId="1" xfId="0" applyFont="1" applyFill="1" applyBorder="1" applyAlignment="1">
      <alignment horizontal="center" vertical="center"/>
    </xf>
    <xf numFmtId="0" fontId="20" fillId="4" borderId="21" xfId="0" applyFont="1" applyFill="1" applyBorder="1" applyAlignment="1">
      <alignment horizontal="center" vertical="center" wrapText="1"/>
    </xf>
    <xf numFmtId="0" fontId="20" fillId="4" borderId="12"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20" fillId="4" borderId="13" xfId="0" applyFont="1" applyFill="1" applyBorder="1" applyAlignment="1">
      <alignment horizontal="center" vertical="center" wrapText="1"/>
    </xf>
  </cellXfs>
  <cellStyles count="7">
    <cellStyle name="Hipervínculo" xfId="1" builtinId="8"/>
    <cellStyle name="Millares [0]" xfId="2" builtinId="6"/>
    <cellStyle name="Millares [0] 2" xfId="5" xr:uid="{6F684FA2-0565-45ED-B088-96829A7ADC2C}"/>
    <cellStyle name="Moneda [0]" xfId="3" builtinId="7"/>
    <cellStyle name="Moneda [0] 2" xfId="6" xr:uid="{E9763B96-0CA9-412A-9F72-E44BA1DA56FF}"/>
    <cellStyle name="Normal" xfId="0" builtinId="0"/>
    <cellStyle name="Porcentaje" xfId="4" builtinId="5"/>
  </cellStyles>
  <dxfs count="9">
    <dxf>
      <fill>
        <patternFill>
          <bgColor rgb="FF92D050"/>
        </patternFill>
      </fill>
    </dxf>
    <dxf>
      <fill>
        <patternFill>
          <bgColor rgb="FFFF0000"/>
        </patternFill>
      </fill>
    </dxf>
    <dxf>
      <fill>
        <patternFill>
          <bgColor rgb="FF92D050"/>
        </patternFill>
      </fill>
    </dxf>
    <dxf>
      <fill>
        <patternFill>
          <bgColor rgb="FFFF0000"/>
        </patternFill>
      </fill>
    </dxf>
    <dxf>
      <numFmt numFmtId="0" formatCode="General"/>
      <fill>
        <patternFill patternType="solid">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s>
  <tableStyles count="0" defaultTableStyle="TableStyleMedium2" defaultPivotStyle="PivotStyleLight16"/>
  <colors>
    <mruColors>
      <color rgb="FFA4D1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hyperlink" Target="https://anid.cl/concursos/" TargetMode="External"/><Relationship Id="rId1" Type="http://schemas.openxmlformats.org/officeDocument/2006/relationships/hyperlink" Target="https://ayuda.anid.cl/hc/es/articles/16666254852116--Instructivo-General-de-Rendici%C3%B3n-de-Cuentas-de-ANID-y-sus-anexos-Versi%C3%B3n-2023-" TargetMode="External"/></Relationships>
</file>

<file path=xl/drawings/drawing1.xml><?xml version="1.0" encoding="utf-8"?>
<xdr:wsDr xmlns:xdr="http://schemas.openxmlformats.org/drawingml/2006/spreadsheetDrawing" xmlns:a="http://schemas.openxmlformats.org/drawingml/2006/main">
  <xdr:oneCellAnchor>
    <xdr:from>
      <xdr:col>13</xdr:col>
      <xdr:colOff>201084</xdr:colOff>
      <xdr:row>14</xdr:row>
      <xdr:rowOff>148167</xdr:rowOff>
    </xdr:from>
    <xdr:ext cx="2434166" cy="344633"/>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AFC6C97-1358-6D21-FA80-5C7DBA137D12}"/>
            </a:ext>
          </a:extLst>
        </xdr:cNvPr>
        <xdr:cNvSpPr/>
      </xdr:nvSpPr>
      <xdr:spPr>
        <a:xfrm>
          <a:off x="11145309" y="4558242"/>
          <a:ext cx="2434166" cy="344633"/>
        </a:xfrm>
        <a:prstGeom prst="roundRect">
          <a:avLst/>
        </a:prstGeom>
        <a:solidFill>
          <a:schemeClr val="accent1">
            <a:lumMod val="75000"/>
          </a:schemeClr>
        </a:solidFill>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pAutoFit/>
          <a:scene3d>
            <a:camera prst="orthographicFront"/>
            <a:lightRig rig="threePt" dir="t"/>
          </a:scene3d>
          <a:sp3d contourW="6350">
            <a:contourClr>
              <a:schemeClr val="tx1"/>
            </a:contourClr>
          </a:sp3d>
        </a:bodyPr>
        <a:lstStyle/>
        <a:p>
          <a:pPr algn="ctr"/>
          <a:r>
            <a:rPr lang="es-CL" sz="1400" b="1">
              <a:solidFill>
                <a:schemeClr val="lt1"/>
              </a:solidFill>
            </a:rPr>
            <a:t>Manual</a:t>
          </a:r>
          <a:r>
            <a:rPr lang="es-CL" sz="1400" b="1" baseline="0">
              <a:solidFill>
                <a:schemeClr val="lt1"/>
              </a:solidFill>
            </a:rPr>
            <a:t> de Rendiciones ANID</a:t>
          </a:r>
          <a:endParaRPr lang="es-CL" sz="1400" b="1">
            <a:solidFill>
              <a:schemeClr val="lt1"/>
            </a:solidFill>
          </a:endParaRPr>
        </a:p>
      </xdr:txBody>
    </xdr:sp>
    <xdr:clientData/>
  </xdr:oneCellAnchor>
  <xdr:twoCellAnchor>
    <xdr:from>
      <xdr:col>13</xdr:col>
      <xdr:colOff>215899</xdr:colOff>
      <xdr:row>15</xdr:row>
      <xdr:rowOff>67733</xdr:rowOff>
    </xdr:from>
    <xdr:to>
      <xdr:col>13</xdr:col>
      <xdr:colOff>2635250</xdr:colOff>
      <xdr:row>15</xdr:row>
      <xdr:rowOff>438149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4E7F717C-2483-4AFD-81F2-B316C2730E83}"/>
            </a:ext>
          </a:extLst>
        </xdr:cNvPr>
        <xdr:cNvSpPr/>
      </xdr:nvSpPr>
      <xdr:spPr>
        <a:xfrm>
          <a:off x="10407649" y="4502150"/>
          <a:ext cx="2419351" cy="370416"/>
        </a:xfrm>
        <a:prstGeom prst="roundRect">
          <a:avLst/>
        </a:prstGeom>
        <a:solidFill>
          <a:schemeClr val="accent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400" b="1"/>
            <a:t>Bases Concursales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28574</xdr:rowOff>
    </xdr:from>
    <xdr:to>
      <xdr:col>7</xdr:col>
      <xdr:colOff>30696</xdr:colOff>
      <xdr:row>10</xdr:row>
      <xdr:rowOff>187292</xdr:rowOff>
    </xdr:to>
    <xdr:sp macro="" textlink="">
      <xdr:nvSpPr>
        <xdr:cNvPr id="2" name="CuadroTexto 1">
          <a:extLst>
            <a:ext uri="{FF2B5EF4-FFF2-40B4-BE49-F238E27FC236}">
              <a16:creationId xmlns:a16="http://schemas.microsoft.com/office/drawing/2014/main" id="{871CC5BF-EE66-3878-8981-5945132C4DCD}"/>
            </a:ext>
          </a:extLst>
        </xdr:cNvPr>
        <xdr:cNvSpPr txBox="1"/>
      </xdr:nvSpPr>
      <xdr:spPr>
        <a:xfrm>
          <a:off x="603250" y="209549"/>
          <a:ext cx="13811249" cy="1854201"/>
        </a:xfrm>
        <a:prstGeom prst="rect">
          <a:avLst/>
        </a:prstGeom>
        <a:solidFill>
          <a:schemeClr val="accent6">
            <a:lumMod val="40000"/>
            <a:lumOff val="60000"/>
          </a:schemeClr>
        </a:solidFill>
        <a:ln w="3810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L" sz="1600" b="1" baseline="0">
              <a:solidFill>
                <a:schemeClr val="tx1">
                  <a:lumMod val="95000"/>
                  <a:lumOff val="5000"/>
                </a:schemeClr>
              </a:solidFill>
            </a:rPr>
            <a:t>RECOMENDACIONES AL POSTULANTE</a:t>
          </a:r>
        </a:p>
        <a:p>
          <a:pPr algn="ctr"/>
          <a:endParaRPr lang="es-CL" sz="1600" b="1" baseline="0">
            <a:solidFill>
              <a:schemeClr val="tx1">
                <a:lumMod val="95000"/>
                <a:lumOff val="5000"/>
              </a:schemeClr>
            </a:solidFill>
          </a:endParaRPr>
        </a:p>
        <a:p>
          <a:pPr algn="just"/>
          <a:r>
            <a:rPr lang="es-CL" sz="1200" b="0" baseline="0"/>
            <a:t>- </a:t>
          </a:r>
          <a:r>
            <a:rPr lang="es-CL" sz="1200" baseline="0">
              <a:latin typeface="+mn-lt"/>
            </a:rPr>
            <a:t>Para el correcto llenado de este formulario considere el </a:t>
          </a:r>
          <a:r>
            <a:rPr lang="es-CL" sz="1200" b="1" i="1" baseline="0">
              <a:latin typeface="+mn-lt"/>
            </a:rPr>
            <a:t>Instructivo General de Rendición de cuentas y sus anexos </a:t>
          </a:r>
          <a:r>
            <a:rPr lang="es-CL" sz="1200" b="0" i="1" baseline="0">
              <a:latin typeface="+mn-lt"/>
            </a:rPr>
            <a:t>junto con </a:t>
          </a:r>
          <a:r>
            <a:rPr lang="es-CL" sz="1200" baseline="0">
              <a:latin typeface="+mn-lt"/>
            </a:rPr>
            <a:t>las </a:t>
          </a:r>
          <a:r>
            <a:rPr lang="es-CL" sz="1200" b="1" i="1" baseline="0">
              <a:latin typeface="+mn-lt"/>
            </a:rPr>
            <a:t>bases concursales del presente concurso</a:t>
          </a:r>
          <a:r>
            <a:rPr lang="es-CL" sz="1200" baseline="0">
              <a:latin typeface="+mn-lt"/>
            </a:rPr>
            <a:t>.</a:t>
          </a:r>
        </a:p>
        <a:p>
          <a:pPr algn="just"/>
          <a:r>
            <a:rPr lang="es-CL" sz="1200" b="0" baseline="0">
              <a:latin typeface="+mn-lt"/>
            </a:rPr>
            <a:t>- No puede modificar el formato establecido.</a:t>
          </a:r>
        </a:p>
        <a:p>
          <a:pPr marL="0" marR="0" lvl="0" indent="0" algn="just" defTabSz="914400" eaLnBrk="1" fontAlgn="auto" latinLnBrk="0" hangingPunct="1">
            <a:lnSpc>
              <a:spcPct val="100000"/>
            </a:lnSpc>
            <a:spcBef>
              <a:spcPts val="0"/>
            </a:spcBef>
            <a:spcAft>
              <a:spcPts val="0"/>
            </a:spcAft>
            <a:buClrTx/>
            <a:buSzTx/>
            <a:buFontTx/>
            <a:buNone/>
            <a:tabLst/>
            <a:defRPr/>
          </a:pPr>
          <a:r>
            <a:rPr lang="es-CL" sz="1100" b="0" baseline="0">
              <a:solidFill>
                <a:schemeClr val="dk1"/>
              </a:solidFill>
              <a:effectLst/>
              <a:latin typeface="+mn-lt"/>
              <a:ea typeface="+mn-ea"/>
              <a:cs typeface="+mn-cs"/>
            </a:rPr>
            <a:t>- </a:t>
          </a:r>
          <a:r>
            <a:rPr lang="es-CL" sz="1200" b="0" baseline="0">
              <a:solidFill>
                <a:schemeClr val="dk1"/>
              </a:solidFill>
              <a:effectLst/>
              <a:latin typeface="+mn-lt"/>
              <a:ea typeface="+mn-ea"/>
              <a:cs typeface="+mn-cs"/>
            </a:rPr>
            <a:t>Complete </a:t>
          </a:r>
          <a:r>
            <a:rPr lang="es-CL" sz="1200" b="1" baseline="0">
              <a:solidFill>
                <a:schemeClr val="dk1"/>
              </a:solidFill>
              <a:effectLst/>
              <a:latin typeface="+mn-lt"/>
              <a:ea typeface="+mn-ea"/>
              <a:cs typeface="+mn-cs"/>
            </a:rPr>
            <a:t>sólo</a:t>
          </a:r>
          <a:r>
            <a:rPr lang="es-CL" sz="1200" b="0" baseline="0">
              <a:solidFill>
                <a:schemeClr val="dk1"/>
              </a:solidFill>
              <a:effectLst/>
              <a:latin typeface="+mn-lt"/>
              <a:ea typeface="+mn-ea"/>
              <a:cs typeface="+mn-cs"/>
            </a:rPr>
            <a:t> las casillas en blanco</a:t>
          </a:r>
          <a:r>
            <a:rPr lang="es-CL" sz="1100" b="0" baseline="0">
              <a:solidFill>
                <a:schemeClr val="dk1"/>
              </a:solidFill>
              <a:effectLst/>
              <a:latin typeface="+mn-lt"/>
              <a:ea typeface="+mn-ea"/>
              <a:cs typeface="+mn-cs"/>
            </a:rPr>
            <a:t>.</a:t>
          </a:r>
        </a:p>
        <a:p>
          <a:pPr marL="0" marR="0" lvl="0" indent="0" algn="just" defTabSz="914400" eaLnBrk="1" fontAlgn="auto" latinLnBrk="0" hangingPunct="1">
            <a:lnSpc>
              <a:spcPct val="100000"/>
            </a:lnSpc>
            <a:spcBef>
              <a:spcPts val="0"/>
            </a:spcBef>
            <a:spcAft>
              <a:spcPts val="0"/>
            </a:spcAft>
            <a:buClrTx/>
            <a:buSzTx/>
            <a:buFontTx/>
            <a:buNone/>
            <a:tabLst/>
            <a:defRPr/>
          </a:pPr>
          <a:r>
            <a:rPr lang="es-CL" sz="1200" b="0" baseline="0">
              <a:solidFill>
                <a:schemeClr val="dk1"/>
              </a:solidFill>
              <a:effectLst/>
              <a:latin typeface="+mn-lt"/>
              <a:ea typeface="+mn-ea"/>
              <a:cs typeface="+mn-cs"/>
            </a:rPr>
            <a:t>- Revise las restricciones que presenta este concurso.</a:t>
          </a:r>
        </a:p>
        <a:p>
          <a:pPr marL="0" marR="0" lvl="0" indent="0" algn="just" defTabSz="914400" eaLnBrk="1" fontAlgn="auto" latinLnBrk="0" hangingPunct="1">
            <a:lnSpc>
              <a:spcPct val="100000"/>
            </a:lnSpc>
            <a:spcBef>
              <a:spcPts val="0"/>
            </a:spcBef>
            <a:spcAft>
              <a:spcPts val="0"/>
            </a:spcAft>
            <a:buClrTx/>
            <a:buSzTx/>
            <a:buFontTx/>
            <a:buNone/>
            <a:tabLst/>
            <a:defRPr/>
          </a:pPr>
          <a:r>
            <a:rPr lang="es-CL" sz="1200" b="0" baseline="0">
              <a:solidFill>
                <a:schemeClr val="dk1"/>
              </a:solidFill>
              <a:effectLst/>
              <a:latin typeface="+mn-lt"/>
              <a:ea typeface="+mn-ea"/>
              <a:cs typeface="+mn-cs"/>
            </a:rPr>
            <a:t>- Fundamente y justifque cómo se estima utilizar el presupuesto en función de la propuesta de instalación para cada uno de los gastos en cada ítem de financiamiento. </a:t>
          </a:r>
        </a:p>
        <a:p>
          <a:pPr marL="0" marR="0" lvl="0" indent="0" algn="just" defTabSz="914400" eaLnBrk="1" fontAlgn="auto" latinLnBrk="0" hangingPunct="1">
            <a:lnSpc>
              <a:spcPct val="100000"/>
            </a:lnSpc>
            <a:spcBef>
              <a:spcPts val="0"/>
            </a:spcBef>
            <a:spcAft>
              <a:spcPts val="0"/>
            </a:spcAft>
            <a:buClrTx/>
            <a:buSzTx/>
            <a:buFontTx/>
            <a:buNone/>
            <a:tabLst/>
            <a:defRPr/>
          </a:pPr>
          <a:r>
            <a:rPr lang="es-CL" sz="1200" b="1" baseline="0">
              <a:solidFill>
                <a:srgbClr val="FF0000"/>
              </a:solidFill>
              <a:effectLst/>
              <a:latin typeface="+mn-lt"/>
              <a:ea typeface="+mn-ea"/>
              <a:cs typeface="+mn-cs"/>
            </a:rPr>
            <a:t>- La remuneración del doctor/a debera ser reajustado anualmente.</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s-CL"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8"/>
  <sheetViews>
    <sheetView showGridLines="0" tabSelected="1" showWhiteSpace="0" zoomScaleNormal="100" workbookViewId="0">
      <selection activeCell="B3" sqref="B3:N3"/>
    </sheetView>
  </sheetViews>
  <sheetFormatPr defaultColWidth="11.42578125" defaultRowHeight="15"/>
  <cols>
    <col min="2" max="2" width="4.42578125" customWidth="1"/>
    <col min="3" max="3" width="5.42578125" customWidth="1"/>
    <col min="4" max="4" width="4.85546875" customWidth="1"/>
    <col min="5" max="5" width="6.140625" customWidth="1"/>
    <col min="6" max="6" width="4.28515625" customWidth="1"/>
    <col min="7" max="7" width="7.7109375" customWidth="1"/>
    <col min="8" max="8" width="21.140625" customWidth="1"/>
    <col min="9" max="9" width="23.85546875" customWidth="1"/>
    <col min="10" max="10" width="21.7109375" customWidth="1"/>
    <col min="11" max="11" width="22.42578125" customWidth="1"/>
    <col min="12" max="12" width="7.28515625" customWidth="1"/>
    <col min="13" max="13" width="23.28515625" bestFit="1" customWidth="1"/>
    <col min="14" max="14" width="52.28515625" customWidth="1"/>
  </cols>
  <sheetData>
    <row r="1" spans="2:14" ht="33" customHeight="1">
      <c r="B1" s="117" t="s">
        <v>0</v>
      </c>
      <c r="C1" s="118"/>
      <c r="D1" s="118"/>
      <c r="E1" s="118"/>
      <c r="F1" s="118"/>
      <c r="G1" s="118"/>
      <c r="H1" s="118"/>
      <c r="I1" s="118"/>
      <c r="J1" s="118"/>
      <c r="K1" s="118"/>
      <c r="L1" s="118"/>
      <c r="M1" s="118"/>
      <c r="N1" s="119"/>
    </row>
    <row r="2" spans="2:14" ht="20.25" customHeight="1">
      <c r="B2" s="87" t="s">
        <v>1</v>
      </c>
      <c r="C2" s="88"/>
      <c r="D2" s="88"/>
      <c r="E2" s="88"/>
      <c r="F2" s="88"/>
      <c r="G2" s="88"/>
      <c r="H2" s="88"/>
      <c r="I2" s="88"/>
      <c r="J2" s="88"/>
      <c r="K2" s="88"/>
      <c r="L2" s="88"/>
      <c r="M2" s="88"/>
      <c r="N2" s="89"/>
    </row>
    <row r="3" spans="2:14" ht="36" customHeight="1">
      <c r="B3" s="111" t="s">
        <v>2</v>
      </c>
      <c r="C3" s="112"/>
      <c r="D3" s="112"/>
      <c r="E3" s="112"/>
      <c r="F3" s="112"/>
      <c r="G3" s="112"/>
      <c r="H3" s="112"/>
      <c r="I3" s="112"/>
      <c r="J3" s="112"/>
      <c r="K3" s="112"/>
      <c r="L3" s="112"/>
      <c r="M3" s="112"/>
      <c r="N3" s="113"/>
    </row>
    <row r="4" spans="2:14" ht="41.25" customHeight="1">
      <c r="B4" s="111" t="s">
        <v>3</v>
      </c>
      <c r="C4" s="112"/>
      <c r="D4" s="112"/>
      <c r="E4" s="112"/>
      <c r="F4" s="112"/>
      <c r="G4" s="112"/>
      <c r="H4" s="112"/>
      <c r="I4" s="112"/>
      <c r="J4" s="112"/>
      <c r="K4" s="112"/>
      <c r="L4" s="112"/>
      <c r="M4" s="112"/>
      <c r="N4" s="113"/>
    </row>
    <row r="5" spans="2:14" ht="33" customHeight="1">
      <c r="B5" s="111" t="s">
        <v>4</v>
      </c>
      <c r="C5" s="112"/>
      <c r="D5" s="112"/>
      <c r="E5" s="112"/>
      <c r="F5" s="112"/>
      <c r="G5" s="112"/>
      <c r="H5" s="112"/>
      <c r="I5" s="112"/>
      <c r="J5" s="112"/>
      <c r="K5" s="112"/>
      <c r="L5" s="112"/>
      <c r="M5" s="112"/>
      <c r="N5" s="113"/>
    </row>
    <row r="6" spans="2:14" s="74" customFormat="1" ht="33.75" customHeight="1">
      <c r="B6" s="111" t="s">
        <v>5</v>
      </c>
      <c r="C6" s="112"/>
      <c r="D6" s="112"/>
      <c r="E6" s="112"/>
      <c r="F6" s="112"/>
      <c r="G6" s="112"/>
      <c r="H6" s="112"/>
      <c r="I6" s="112"/>
      <c r="J6" s="112"/>
      <c r="K6" s="112"/>
      <c r="L6" s="112"/>
      <c r="M6" s="112"/>
      <c r="N6" s="113"/>
    </row>
    <row r="7" spans="2:14" s="74" customFormat="1" ht="23.25" customHeight="1">
      <c r="B7" s="111" t="s">
        <v>6</v>
      </c>
      <c r="C7" s="112"/>
      <c r="D7" s="112"/>
      <c r="E7" s="112"/>
      <c r="F7" s="112"/>
      <c r="G7" s="112"/>
      <c r="H7" s="112"/>
      <c r="I7" s="112"/>
      <c r="J7" s="112"/>
      <c r="K7" s="112"/>
      <c r="L7" s="112"/>
      <c r="M7" s="112"/>
      <c r="N7" s="113"/>
    </row>
    <row r="8" spans="2:14" ht="26.25">
      <c r="B8" s="114" t="s">
        <v>7</v>
      </c>
      <c r="C8" s="115"/>
      <c r="D8" s="115"/>
      <c r="E8" s="115"/>
      <c r="F8" s="115"/>
      <c r="G8" s="115"/>
      <c r="H8" s="115"/>
      <c r="I8" s="115"/>
      <c r="J8" s="115"/>
      <c r="K8" s="115"/>
      <c r="L8" s="115"/>
      <c r="M8" s="115"/>
      <c r="N8" s="116"/>
    </row>
    <row r="9" spans="2:14" ht="27" thickBot="1">
      <c r="B9" s="101"/>
      <c r="C9" s="102"/>
      <c r="D9" s="102"/>
      <c r="E9" s="102"/>
      <c r="F9" s="102"/>
      <c r="G9" s="102"/>
      <c r="H9" s="102"/>
      <c r="I9" s="102"/>
      <c r="J9" s="102"/>
      <c r="K9" s="102"/>
      <c r="L9" s="102"/>
      <c r="M9" s="102"/>
      <c r="N9" s="99"/>
    </row>
    <row r="10" spans="2:14" ht="26.25">
      <c r="B10" s="120" t="s">
        <v>8</v>
      </c>
      <c r="C10" s="121"/>
      <c r="D10" s="121"/>
      <c r="E10" s="121"/>
      <c r="F10" s="121"/>
      <c r="G10" s="121"/>
      <c r="H10" s="121"/>
      <c r="I10" s="121" t="s">
        <v>9</v>
      </c>
      <c r="J10" s="121" t="s">
        <v>9</v>
      </c>
      <c r="K10" s="122" t="s">
        <v>9</v>
      </c>
      <c r="L10" s="102"/>
      <c r="M10" s="102"/>
      <c r="N10" s="99"/>
    </row>
    <row r="11" spans="2:14" ht="21" customHeight="1" thickBot="1">
      <c r="B11" s="80"/>
      <c r="C11" s="81"/>
      <c r="D11" s="82"/>
      <c r="E11" s="82"/>
      <c r="F11" s="82"/>
      <c r="G11" s="82"/>
      <c r="H11" s="82"/>
      <c r="I11" s="82"/>
      <c r="J11" s="82"/>
      <c r="K11" s="82"/>
      <c r="L11" s="78"/>
      <c r="M11" s="78"/>
      <c r="N11" s="79"/>
    </row>
    <row r="12" spans="2:14" ht="21.75" customHeight="1">
      <c r="B12" s="127" t="s">
        <v>10</v>
      </c>
      <c r="C12" s="128"/>
      <c r="D12" s="128"/>
      <c r="E12" s="128"/>
      <c r="F12" s="128"/>
      <c r="G12" s="128"/>
      <c r="H12" s="106" t="s">
        <v>11</v>
      </c>
      <c r="I12" s="106" t="s">
        <v>12</v>
      </c>
      <c r="J12" s="106" t="s">
        <v>13</v>
      </c>
      <c r="K12" s="107" t="s">
        <v>14</v>
      </c>
      <c r="M12" s="107" t="s">
        <v>15</v>
      </c>
      <c r="N12" s="107" t="s">
        <v>16</v>
      </c>
    </row>
    <row r="13" spans="2:14" ht="106.5">
      <c r="B13" s="123" t="s">
        <v>17</v>
      </c>
      <c r="C13" s="124"/>
      <c r="D13" s="124"/>
      <c r="E13" s="124"/>
      <c r="F13" s="124"/>
      <c r="G13" s="124"/>
      <c r="H13" s="90">
        <f>SUM(I13:K13)</f>
        <v>0</v>
      </c>
      <c r="I13" s="90">
        <f>'GASTO EN PERSONAL'!C19</f>
        <v>0</v>
      </c>
      <c r="J13" s="90">
        <f>'GASTO EN PERSONAL'!D19</f>
        <v>0</v>
      </c>
      <c r="K13" s="91">
        <f>'GASTO EN PERSONAL'!E19</f>
        <v>0</v>
      </c>
      <c r="L13" s="83"/>
      <c r="M13" s="108" t="str">
        <f>IF(AND(I10="Región Metropolitana",I13&lt;=30000000,J13&lt;=30000000,K13&lt;=30000000),"Correcto",IF(AND(I10&lt;&gt;"Región Metropolitana",I13&lt;=36000000,J13&lt;=36000000,K13&lt;=36000000),"Correcto","Monto supera el máximo"))</f>
        <v>Correcto</v>
      </c>
      <c r="N13" s="103" t="s">
        <v>18</v>
      </c>
    </row>
    <row r="14" spans="2:14" ht="60">
      <c r="B14" s="123" t="s">
        <v>19</v>
      </c>
      <c r="C14" s="124"/>
      <c r="D14" s="124"/>
      <c r="E14" s="124"/>
      <c r="F14" s="124"/>
      <c r="G14" s="124"/>
      <c r="H14" s="90">
        <f>SUM(I14:K14)</f>
        <v>0</v>
      </c>
      <c r="I14" s="92">
        <f>'INFRAESTRUCTURA Y MOBILIARIO'!G24</f>
        <v>0</v>
      </c>
      <c r="J14" s="93"/>
      <c r="K14" s="94"/>
      <c r="M14" s="108" t="str">
        <f>IF(I14&lt;=M12,"Correcto","Monto supera el máximo")</f>
        <v>Correcto</v>
      </c>
      <c r="N14" s="104" t="s">
        <v>20</v>
      </c>
    </row>
    <row r="15" spans="2:14" ht="44.25" customHeight="1">
      <c r="B15" s="123" t="s">
        <v>21</v>
      </c>
      <c r="C15" s="124"/>
      <c r="D15" s="124"/>
      <c r="E15" s="124"/>
      <c r="F15" s="124"/>
      <c r="G15" s="124"/>
      <c r="H15" s="90">
        <f>SUM(I15:K15)</f>
        <v>0</v>
      </c>
      <c r="I15" s="92">
        <f>EQUIPAMIENTO!H24</f>
        <v>0</v>
      </c>
      <c r="J15" s="92">
        <f>EQUIPAMIENTO!I24</f>
        <v>0</v>
      </c>
      <c r="K15" s="95">
        <f>EQUIPAMIENTO!J24</f>
        <v>0</v>
      </c>
      <c r="N15" s="77"/>
    </row>
    <row r="16" spans="2:14" ht="41.25" customHeight="1">
      <c r="B16" s="123" t="s">
        <v>22</v>
      </c>
      <c r="C16" s="124"/>
      <c r="D16" s="124"/>
      <c r="E16" s="124"/>
      <c r="F16" s="124"/>
      <c r="G16" s="124"/>
      <c r="H16" s="90">
        <f>SUM(I16:K16)</f>
        <v>0</v>
      </c>
      <c r="I16" s="90">
        <f>'GASTOS DE OPERACIÓN'!H31</f>
        <v>0</v>
      </c>
      <c r="J16" s="90">
        <f>'GASTOS DE OPERACIÓN'!I31</f>
        <v>0</v>
      </c>
      <c r="K16" s="91">
        <f>'GASTOS DE OPERACIÓN'!J31</f>
        <v>0</v>
      </c>
      <c r="N16" s="84"/>
    </row>
    <row r="17" spans="2:14" ht="32.25" thickBot="1">
      <c r="B17" s="125" t="s">
        <v>23</v>
      </c>
      <c r="C17" s="126"/>
      <c r="D17" s="126"/>
      <c r="E17" s="126"/>
      <c r="F17" s="126"/>
      <c r="G17" s="126"/>
      <c r="H17" s="96">
        <f>SUM(H13:H16)</f>
        <v>0</v>
      </c>
      <c r="I17" s="96">
        <f>SUM(I13:I16)</f>
        <v>0</v>
      </c>
      <c r="J17" s="96">
        <f>SUM(J13:J16)</f>
        <v>0</v>
      </c>
      <c r="K17" s="97">
        <f>SUM(K13:K16)</f>
        <v>0</v>
      </c>
      <c r="L17" s="98"/>
      <c r="M17" s="109" t="str">
        <f>IF(H17&lt;=182000000,"Correcto","Monto supera el máximo")</f>
        <v>Correcto</v>
      </c>
      <c r="N17" s="105" t="s">
        <v>24</v>
      </c>
    </row>
    <row r="18" spans="2:14">
      <c r="N18" t="s">
        <v>25</v>
      </c>
    </row>
    <row r="19" spans="2:14">
      <c r="M19" s="4"/>
      <c r="N19" s="4"/>
    </row>
    <row r="20" spans="2:14">
      <c r="H20" s="85"/>
      <c r="I20" s="85"/>
      <c r="J20" s="85"/>
      <c r="K20" s="85"/>
      <c r="M20" s="4"/>
      <c r="N20" s="4"/>
    </row>
    <row r="21" spans="2:14">
      <c r="H21" s="15"/>
      <c r="I21" s="15"/>
      <c r="M21" s="4"/>
      <c r="N21" s="4"/>
    </row>
    <row r="22" spans="2:14">
      <c r="I22" s="86"/>
      <c r="M22" s="4"/>
      <c r="N22" s="4"/>
    </row>
    <row r="23" spans="2:14">
      <c r="I23" s="15"/>
      <c r="M23" s="4"/>
      <c r="N23" s="4"/>
    </row>
    <row r="24" spans="2:14">
      <c r="M24" s="4"/>
      <c r="N24" s="4"/>
    </row>
    <row r="25" spans="2:14">
      <c r="M25" s="4"/>
      <c r="N25" s="4"/>
    </row>
    <row r="26" spans="2:14">
      <c r="M26" s="4"/>
      <c r="N26" s="4"/>
    </row>
    <row r="42" spans="1:1">
      <c r="A42" s="1" t="s">
        <v>26</v>
      </c>
    </row>
    <row r="43" spans="1:1">
      <c r="A43" s="1" t="s">
        <v>27</v>
      </c>
    </row>
    <row r="44" spans="1:1">
      <c r="A44" s="1" t="s">
        <v>28</v>
      </c>
    </row>
    <row r="45" spans="1:1">
      <c r="A45" s="1" t="s">
        <v>29</v>
      </c>
    </row>
    <row r="46" spans="1:1">
      <c r="A46" s="1" t="s">
        <v>30</v>
      </c>
    </row>
    <row r="47" spans="1:1">
      <c r="A47" s="1" t="s">
        <v>31</v>
      </c>
    </row>
    <row r="48" spans="1:1">
      <c r="A48" s="1" t="s">
        <v>32</v>
      </c>
    </row>
    <row r="49" spans="1:1">
      <c r="A49" s="1" t="s">
        <v>9</v>
      </c>
    </row>
    <row r="50" spans="1:1">
      <c r="A50" s="1" t="s">
        <v>33</v>
      </c>
    </row>
    <row r="51" spans="1:1">
      <c r="A51" s="1" t="s">
        <v>34</v>
      </c>
    </row>
    <row r="52" spans="1:1">
      <c r="A52" s="1" t="s">
        <v>35</v>
      </c>
    </row>
    <row r="53" spans="1:1">
      <c r="A53" s="1" t="s">
        <v>36</v>
      </c>
    </row>
    <row r="54" spans="1:1">
      <c r="A54" s="1" t="s">
        <v>37</v>
      </c>
    </row>
    <row r="55" spans="1:1">
      <c r="A55" s="1" t="s">
        <v>38</v>
      </c>
    </row>
    <row r="56" spans="1:1">
      <c r="A56" s="1" t="s">
        <v>39</v>
      </c>
    </row>
    <row r="57" spans="1:1">
      <c r="A57" s="1" t="s">
        <v>40</v>
      </c>
    </row>
    <row r="58" spans="1:1">
      <c r="A58" s="1" t="s">
        <v>41</v>
      </c>
    </row>
  </sheetData>
  <mergeCells count="15">
    <mergeCell ref="B10:H10"/>
    <mergeCell ref="I10:K10"/>
    <mergeCell ref="B16:G16"/>
    <mergeCell ref="B17:G17"/>
    <mergeCell ref="B15:G15"/>
    <mergeCell ref="B12:G12"/>
    <mergeCell ref="B13:G13"/>
    <mergeCell ref="B14:G14"/>
    <mergeCell ref="B7:N7"/>
    <mergeCell ref="B8:N8"/>
    <mergeCell ref="B1:N1"/>
    <mergeCell ref="B3:N3"/>
    <mergeCell ref="B4:N4"/>
    <mergeCell ref="B5:N5"/>
    <mergeCell ref="B6:N6"/>
  </mergeCells>
  <conditionalFormatting sqref="M13">
    <cfRule type="cellIs" dxfId="8" priority="2" operator="equal">
      <formula>"Correcto"</formula>
    </cfRule>
  </conditionalFormatting>
  <conditionalFormatting sqref="M13:M14">
    <cfRule type="cellIs" dxfId="7" priority="1" operator="equal">
      <formula>"Monto supera el máximo"</formula>
    </cfRule>
  </conditionalFormatting>
  <conditionalFormatting sqref="M14">
    <cfRule type="cellIs" dxfId="6" priority="4" operator="equal">
      <formula>"correcto"</formula>
    </cfRule>
  </conditionalFormatting>
  <conditionalFormatting sqref="M17">
    <cfRule type="cellIs" dxfId="5" priority="5" operator="equal">
      <formula>"Correcto"</formula>
    </cfRule>
    <cfRule type="cellIs" dxfId="4" priority="7" operator="equal">
      <formula>"Monto supera el máximo"</formula>
    </cfRule>
  </conditionalFormatting>
  <dataValidations disablePrompts="1" count="2">
    <dataValidation type="list" allowBlank="1" showInputMessage="1" showErrorMessage="1" sqref="A44:A58" xr:uid="{1D6909B1-A3B2-44A5-BFF3-90715F3647B0}">
      <formula1>$A$43:$A$58</formula1>
    </dataValidation>
    <dataValidation type="list" allowBlank="1" showInputMessage="1" showErrorMessage="1" sqref="I10:K10" xr:uid="{E99F09C9-0B71-4C83-8983-9A6FAF6D6E26}">
      <formula1>$A$42:$A$58</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showGridLines="0" zoomScale="90" zoomScaleNormal="90" workbookViewId="0">
      <selection activeCell="B14" sqref="B14:G15"/>
    </sheetView>
  </sheetViews>
  <sheetFormatPr defaultColWidth="11.42578125" defaultRowHeight="15"/>
  <cols>
    <col min="1" max="1" width="4.140625" style="2" customWidth="1"/>
    <col min="2" max="2" width="51.28515625" style="2" customWidth="1"/>
    <col min="3" max="3" width="22" style="2" customWidth="1"/>
    <col min="4" max="4" width="21.85546875" style="2" customWidth="1"/>
    <col min="5" max="5" width="24.28515625" style="2" customWidth="1"/>
    <col min="6" max="6" width="30.85546875" style="2" customWidth="1"/>
    <col min="7" max="7" width="48.85546875" style="2" customWidth="1"/>
    <col min="8" max="8" width="21.28515625" style="2" bestFit="1" customWidth="1"/>
    <col min="9" max="9" width="13.140625" style="2" bestFit="1" customWidth="1"/>
    <col min="10" max="10" width="11.42578125" style="2"/>
    <col min="11" max="11" width="2.5703125" style="2" customWidth="1"/>
    <col min="12" max="16384" width="11.42578125" style="2"/>
  </cols>
  <sheetData>
    <row r="1" spans="1:12">
      <c r="A1" s="5"/>
    </row>
    <row r="2" spans="1:12">
      <c r="A2" s="5"/>
    </row>
    <row r="3" spans="1:12">
      <c r="A3" s="5"/>
    </row>
    <row r="4" spans="1:12">
      <c r="A4" s="5"/>
    </row>
    <row r="5" spans="1:12">
      <c r="A5" s="5"/>
    </row>
    <row r="7" spans="1:12">
      <c r="A7" s="6"/>
    </row>
    <row r="8" spans="1:12">
      <c r="H8" s="7"/>
      <c r="I8" s="8"/>
      <c r="J8" s="8"/>
      <c r="K8" s="8"/>
      <c r="L8" s="9"/>
    </row>
    <row r="13" spans="1:12" ht="15.75" thickBot="1"/>
    <row r="14" spans="1:12" ht="15" customHeight="1">
      <c r="B14" s="133" t="s">
        <v>42</v>
      </c>
      <c r="C14" s="134"/>
      <c r="D14" s="134"/>
      <c r="E14" s="134"/>
      <c r="F14" s="134"/>
      <c r="G14" s="135"/>
      <c r="H14" s="10"/>
      <c r="I14" s="10"/>
    </row>
    <row r="15" spans="1:12" ht="15.75" customHeight="1" thickBot="1">
      <c r="B15" s="136"/>
      <c r="C15" s="137"/>
      <c r="D15" s="137"/>
      <c r="E15" s="137"/>
      <c r="F15" s="137"/>
      <c r="G15" s="138"/>
      <c r="H15" s="10"/>
      <c r="I15" s="10"/>
    </row>
    <row r="16" spans="1:12" ht="7.5" customHeight="1" thickBot="1">
      <c r="B16" s="129"/>
      <c r="C16" s="129"/>
      <c r="D16" s="129"/>
      <c r="E16" s="129"/>
      <c r="F16" s="129"/>
    </row>
    <row r="17" spans="2:9" ht="21.75" customHeight="1" thickBot="1">
      <c r="B17" s="130" t="s">
        <v>17</v>
      </c>
      <c r="C17" s="131"/>
      <c r="D17" s="131"/>
      <c r="E17" s="131"/>
      <c r="F17" s="131"/>
      <c r="G17" s="132"/>
    </row>
    <row r="18" spans="2:9" s="31" customFormat="1" ht="27" customHeight="1" thickBot="1">
      <c r="B18" s="32" t="s">
        <v>43</v>
      </c>
      <c r="C18" s="33" t="s">
        <v>44</v>
      </c>
      <c r="D18" s="33" t="s">
        <v>45</v>
      </c>
      <c r="E18" s="33" t="s">
        <v>46</v>
      </c>
      <c r="F18" s="34" t="s">
        <v>47</v>
      </c>
      <c r="G18" s="35" t="s">
        <v>48</v>
      </c>
      <c r="H18" s="36"/>
      <c r="I18" s="36"/>
    </row>
    <row r="19" spans="2:9" s="11" customFormat="1" ht="51.75" customHeight="1" thickBot="1">
      <c r="B19" s="46"/>
      <c r="C19" s="47"/>
      <c r="D19" s="47"/>
      <c r="E19" s="47"/>
      <c r="F19" s="44">
        <f>+C19+D19+E19</f>
        <v>0</v>
      </c>
      <c r="G19" s="49"/>
      <c r="H19" s="12"/>
      <c r="I19" s="12"/>
    </row>
    <row r="20" spans="2:9">
      <c r="C20" s="23"/>
      <c r="D20" s="23"/>
      <c r="E20" s="23"/>
      <c r="F20" s="23"/>
    </row>
    <row r="21" spans="2:9">
      <c r="B21" s="100" t="s">
        <v>49</v>
      </c>
      <c r="C21" s="23"/>
      <c r="D21" s="23"/>
      <c r="E21" s="23"/>
      <c r="F21" s="23"/>
    </row>
    <row r="22" spans="2:9">
      <c r="B22" s="100" t="s">
        <v>50</v>
      </c>
      <c r="C22" s="23"/>
      <c r="D22" s="23"/>
      <c r="E22" s="23"/>
      <c r="F22" s="23"/>
    </row>
    <row r="23" spans="2:9">
      <c r="B23" s="2" t="s">
        <v>51</v>
      </c>
    </row>
    <row r="31" spans="2:9">
      <c r="B31" s="23"/>
      <c r="C31" s="23"/>
      <c r="D31" s="23"/>
      <c r="E31" s="23"/>
      <c r="F31" s="23"/>
    </row>
    <row r="32" spans="2:9">
      <c r="B32" s="23"/>
      <c r="C32" s="23"/>
      <c r="D32" s="23"/>
      <c r="E32" s="23"/>
      <c r="F32" s="23"/>
    </row>
  </sheetData>
  <sheetProtection selectLockedCells="1"/>
  <mergeCells count="3">
    <mergeCell ref="B16:F16"/>
    <mergeCell ref="B17:G17"/>
    <mergeCell ref="B14:G1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50"/>
  <sheetViews>
    <sheetView showGridLines="0" zoomScale="90" zoomScaleNormal="90" workbookViewId="0">
      <selection activeCell="F10" sqref="F10"/>
    </sheetView>
  </sheetViews>
  <sheetFormatPr defaultColWidth="11.42578125" defaultRowHeight="15"/>
  <cols>
    <col min="1" max="1" width="4.85546875" style="2" customWidth="1"/>
    <col min="2" max="2" width="21.140625" customWidth="1"/>
    <col min="3" max="3" width="35.140625" customWidth="1"/>
    <col min="4" max="4" width="12.28515625" customWidth="1"/>
    <col min="5" max="5" width="10.140625" customWidth="1"/>
    <col min="6" max="6" width="19.5703125" customWidth="1"/>
    <col min="7" max="7" width="26.7109375" customWidth="1"/>
    <col min="8" max="8" width="38.42578125" style="2" customWidth="1"/>
    <col min="9" max="9" width="12" style="2" bestFit="1" customWidth="1"/>
    <col min="10" max="17" width="11.42578125" style="2"/>
  </cols>
  <sheetData>
    <row r="2" spans="1:17" ht="15.75" thickBot="1">
      <c r="A2" s="5"/>
    </row>
    <row r="3" spans="1:17" ht="15" customHeight="1">
      <c r="A3" s="5"/>
      <c r="B3" s="144" t="s">
        <v>42</v>
      </c>
      <c r="C3" s="145"/>
      <c r="D3" s="145"/>
      <c r="E3" s="145"/>
      <c r="F3" s="145"/>
      <c r="G3" s="145"/>
      <c r="H3" s="146"/>
    </row>
    <row r="4" spans="1:17" ht="15.75" customHeight="1" thickBot="1">
      <c r="A4" s="5"/>
      <c r="B4" s="147"/>
      <c r="C4" s="148"/>
      <c r="D4" s="148"/>
      <c r="E4" s="148"/>
      <c r="F4" s="148"/>
      <c r="G4" s="148"/>
      <c r="H4" s="149"/>
    </row>
    <row r="5" spans="1:17" ht="15.75" thickBot="1">
      <c r="A5" s="5"/>
    </row>
    <row r="6" spans="1:17" ht="24" customHeight="1">
      <c r="A6" s="5"/>
      <c r="B6" s="141" t="s">
        <v>19</v>
      </c>
      <c r="C6" s="142"/>
      <c r="D6" s="142"/>
      <c r="E6" s="142"/>
      <c r="F6" s="142"/>
      <c r="G6" s="142"/>
      <c r="H6" s="143"/>
    </row>
    <row r="7" spans="1:17" s="30" customFormat="1" ht="20.25" customHeight="1">
      <c r="A7" s="29"/>
      <c r="B7" s="154" t="s">
        <v>52</v>
      </c>
      <c r="C7" s="153" t="s">
        <v>53</v>
      </c>
      <c r="D7" s="150" t="s">
        <v>54</v>
      </c>
      <c r="E7" s="150" t="s">
        <v>55</v>
      </c>
      <c r="F7" s="150" t="s">
        <v>56</v>
      </c>
      <c r="G7" s="150" t="s">
        <v>57</v>
      </c>
      <c r="H7" s="156" t="s">
        <v>48</v>
      </c>
      <c r="I7" s="29"/>
      <c r="J7" s="29"/>
      <c r="K7" s="29"/>
      <c r="L7" s="29"/>
      <c r="M7" s="29"/>
      <c r="N7" s="29"/>
      <c r="O7" s="29"/>
      <c r="P7" s="29"/>
      <c r="Q7" s="29"/>
    </row>
    <row r="8" spans="1:17" s="30" customFormat="1" ht="12.75">
      <c r="A8" s="29"/>
      <c r="B8" s="155"/>
      <c r="C8" s="151"/>
      <c r="D8" s="152"/>
      <c r="E8" s="152"/>
      <c r="F8" s="152"/>
      <c r="G8" s="151"/>
      <c r="H8" s="157"/>
      <c r="I8" s="29"/>
      <c r="J8" s="29"/>
      <c r="K8" s="29"/>
      <c r="L8" s="29"/>
      <c r="M8" s="29"/>
      <c r="N8" s="29"/>
      <c r="O8" s="29"/>
      <c r="P8" s="29"/>
      <c r="Q8" s="29"/>
    </row>
    <row r="9" spans="1:17">
      <c r="B9" s="50"/>
      <c r="C9" s="51"/>
      <c r="D9" s="51"/>
      <c r="E9" s="52"/>
      <c r="F9" s="53">
        <v>0</v>
      </c>
      <c r="G9" s="28">
        <f>E9*F9</f>
        <v>0</v>
      </c>
      <c r="H9" s="48"/>
      <c r="I9" s="3"/>
    </row>
    <row r="10" spans="1:17">
      <c r="B10" s="54"/>
      <c r="C10" s="55"/>
      <c r="D10" s="55"/>
      <c r="E10" s="56"/>
      <c r="F10" s="53">
        <v>0</v>
      </c>
      <c r="G10" s="26">
        <f t="shared" ref="G10:G22" si="0">E10*F10</f>
        <v>0</v>
      </c>
      <c r="H10" s="60"/>
    </row>
    <row r="11" spans="1:17">
      <c r="B11" s="54"/>
      <c r="C11" s="55"/>
      <c r="D11" s="55"/>
      <c r="E11" s="56"/>
      <c r="F11" s="53">
        <v>0</v>
      </c>
      <c r="G11" s="26">
        <f>E11*F11</f>
        <v>0</v>
      </c>
      <c r="H11" s="60"/>
    </row>
    <row r="12" spans="1:17">
      <c r="B12" s="54"/>
      <c r="C12" s="55"/>
      <c r="D12" s="55"/>
      <c r="E12" s="56"/>
      <c r="F12" s="53">
        <v>0</v>
      </c>
      <c r="G12" s="26">
        <f t="shared" si="0"/>
        <v>0</v>
      </c>
      <c r="H12" s="60"/>
    </row>
    <row r="13" spans="1:17">
      <c r="B13" s="54"/>
      <c r="C13" s="55"/>
      <c r="D13" s="55"/>
      <c r="E13" s="56"/>
      <c r="F13" s="53">
        <v>0</v>
      </c>
      <c r="G13" s="26">
        <f t="shared" si="0"/>
        <v>0</v>
      </c>
      <c r="H13" s="60"/>
    </row>
    <row r="14" spans="1:17">
      <c r="B14" s="54"/>
      <c r="C14" s="55"/>
      <c r="D14" s="55"/>
      <c r="E14" s="56"/>
      <c r="F14" s="53">
        <v>0</v>
      </c>
      <c r="G14" s="26">
        <f t="shared" si="0"/>
        <v>0</v>
      </c>
      <c r="H14" s="60"/>
    </row>
    <row r="15" spans="1:17">
      <c r="B15" s="54"/>
      <c r="C15" s="55"/>
      <c r="D15" s="55"/>
      <c r="E15" s="56"/>
      <c r="F15" s="53">
        <v>0</v>
      </c>
      <c r="G15" s="26">
        <f t="shared" si="0"/>
        <v>0</v>
      </c>
      <c r="H15" s="60"/>
    </row>
    <row r="16" spans="1:17">
      <c r="B16" s="54"/>
      <c r="C16" s="55"/>
      <c r="D16" s="55"/>
      <c r="E16" s="56"/>
      <c r="F16" s="53">
        <v>0</v>
      </c>
      <c r="G16" s="26">
        <f t="shared" si="0"/>
        <v>0</v>
      </c>
      <c r="H16" s="60"/>
    </row>
    <row r="17" spans="1:17">
      <c r="B17" s="54"/>
      <c r="C17" s="55"/>
      <c r="D17" s="55"/>
      <c r="E17" s="56"/>
      <c r="F17" s="53">
        <v>0</v>
      </c>
      <c r="G17" s="26">
        <f t="shared" si="0"/>
        <v>0</v>
      </c>
      <c r="H17" s="60"/>
    </row>
    <row r="18" spans="1:17">
      <c r="B18" s="54"/>
      <c r="C18" s="55"/>
      <c r="D18" s="55"/>
      <c r="E18" s="56"/>
      <c r="F18" s="53">
        <v>0</v>
      </c>
      <c r="G18" s="26">
        <f t="shared" si="0"/>
        <v>0</v>
      </c>
      <c r="H18" s="60"/>
    </row>
    <row r="19" spans="1:17">
      <c r="B19" s="54"/>
      <c r="C19" s="55"/>
      <c r="D19" s="55"/>
      <c r="E19" s="56"/>
      <c r="F19" s="53">
        <v>0</v>
      </c>
      <c r="G19" s="26">
        <f t="shared" si="0"/>
        <v>0</v>
      </c>
      <c r="H19" s="60"/>
    </row>
    <row r="20" spans="1:17">
      <c r="B20" s="54"/>
      <c r="C20" s="55"/>
      <c r="D20" s="55"/>
      <c r="E20" s="56"/>
      <c r="F20" s="53">
        <v>0</v>
      </c>
      <c r="G20" s="26">
        <f t="shared" si="0"/>
        <v>0</v>
      </c>
      <c r="H20" s="60"/>
    </row>
    <row r="21" spans="1:17">
      <c r="B21" s="54"/>
      <c r="C21" s="55"/>
      <c r="D21" s="55"/>
      <c r="E21" s="56"/>
      <c r="F21" s="53">
        <v>0</v>
      </c>
      <c r="G21" s="26">
        <f t="shared" si="0"/>
        <v>0</v>
      </c>
      <c r="H21" s="60"/>
    </row>
    <row r="22" spans="1:17" ht="15.75" thickBot="1">
      <c r="B22" s="57"/>
      <c r="C22" s="58"/>
      <c r="D22" s="58"/>
      <c r="E22" s="59"/>
      <c r="F22" s="68">
        <v>0</v>
      </c>
      <c r="G22" s="27">
        <f t="shared" si="0"/>
        <v>0</v>
      </c>
      <c r="H22" s="69"/>
    </row>
    <row r="23" spans="1:17" ht="15.75" thickBot="1">
      <c r="E23" s="14"/>
      <c r="F23" s="15"/>
      <c r="G23" s="15"/>
    </row>
    <row r="24" spans="1:17" s="39" customFormat="1" ht="16.5" thickBot="1">
      <c r="A24" s="31"/>
      <c r="B24" s="139" t="s">
        <v>58</v>
      </c>
      <c r="C24" s="140"/>
      <c r="D24" s="140"/>
      <c r="E24" s="140"/>
      <c r="F24" s="37"/>
      <c r="G24" s="110">
        <f>SUM(G9:G22)</f>
        <v>0</v>
      </c>
      <c r="H24" s="31"/>
      <c r="I24" s="31"/>
      <c r="J24" s="31"/>
      <c r="K24" s="31"/>
      <c r="L24" s="31"/>
      <c r="M24" s="31"/>
      <c r="N24" s="31"/>
      <c r="O24" s="31"/>
      <c r="P24" s="31"/>
      <c r="Q24" s="31"/>
    </row>
    <row r="25" spans="1:17" s="2" customFormat="1"/>
    <row r="26" spans="1:17" s="2" customFormat="1">
      <c r="B26" s="4" t="s">
        <v>59</v>
      </c>
    </row>
    <row r="27" spans="1:17" s="2" customFormat="1"/>
    <row r="28" spans="1:17" s="2" customFormat="1"/>
    <row r="29" spans="1:17" s="2" customFormat="1"/>
    <row r="30" spans="1:17" s="2" customFormat="1"/>
    <row r="31" spans="1:17" s="2" customFormat="1"/>
    <row r="32" spans="1:17" s="2" customFormat="1"/>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9" spans="1:1" ht="180">
      <c r="A49" s="13" t="s">
        <v>60</v>
      </c>
    </row>
    <row r="50" spans="1:1">
      <c r="A50" s="1" t="s">
        <v>61</v>
      </c>
    </row>
  </sheetData>
  <sheetProtection sheet="1" objects="1" scenarios="1" selectLockedCells="1"/>
  <mergeCells count="10">
    <mergeCell ref="B24:E24"/>
    <mergeCell ref="B6:H6"/>
    <mergeCell ref="B3:H4"/>
    <mergeCell ref="G7:G8"/>
    <mergeCell ref="F7:F8"/>
    <mergeCell ref="E7:E8"/>
    <mergeCell ref="D7:D8"/>
    <mergeCell ref="C7:C8"/>
    <mergeCell ref="B7:B8"/>
    <mergeCell ref="H7:H8"/>
  </mergeCells>
  <dataValidations count="1">
    <dataValidation type="list" allowBlank="1" showInputMessage="1" showErrorMessage="1" sqref="B9:B22" xr:uid="{00000000-0002-0000-0200-000000000000}">
      <formula1>$A$49:$A$50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T100"/>
  <sheetViews>
    <sheetView showGridLines="0" zoomScale="90" zoomScaleNormal="90" workbookViewId="0">
      <selection activeCell="G31" sqref="G31"/>
    </sheetView>
  </sheetViews>
  <sheetFormatPr defaultColWidth="11.42578125" defaultRowHeight="11.25"/>
  <cols>
    <col min="1" max="1" width="4.28515625" style="18" customWidth="1"/>
    <col min="2" max="2" width="22" style="17" customWidth="1"/>
    <col min="3" max="3" width="23.85546875" style="17" customWidth="1"/>
    <col min="4" max="4" width="11.7109375" style="17" customWidth="1"/>
    <col min="5" max="5" width="10.7109375" style="17" customWidth="1"/>
    <col min="6" max="6" width="20" style="17" customWidth="1"/>
    <col min="7" max="7" width="24.140625" style="17" customWidth="1"/>
    <col min="8" max="8" width="16.85546875" style="17" customWidth="1"/>
    <col min="9" max="9" width="18.7109375" style="17" customWidth="1"/>
    <col min="10" max="10" width="19.140625" style="17" customWidth="1"/>
    <col min="11" max="11" width="28.5703125" style="18" customWidth="1"/>
    <col min="12" max="12" width="14.85546875" style="18" customWidth="1"/>
    <col min="13" max="20" width="11.42578125" style="18"/>
    <col min="21" max="16384" width="11.42578125" style="17"/>
  </cols>
  <sheetData>
    <row r="2" spans="1:20" ht="12" thickBot="1">
      <c r="A2" s="16"/>
    </row>
    <row r="3" spans="1:20" ht="11.25" customHeight="1">
      <c r="A3" s="16"/>
      <c r="B3" s="144" t="s">
        <v>42</v>
      </c>
      <c r="C3" s="145"/>
      <c r="D3" s="145"/>
      <c r="E3" s="145"/>
      <c r="F3" s="145"/>
      <c r="G3" s="145"/>
      <c r="H3" s="145"/>
      <c r="I3" s="145"/>
      <c r="J3" s="145"/>
      <c r="K3" s="146"/>
    </row>
    <row r="4" spans="1:20" ht="12" customHeight="1" thickBot="1">
      <c r="A4" s="16"/>
      <c r="B4" s="147"/>
      <c r="C4" s="148"/>
      <c r="D4" s="148"/>
      <c r="E4" s="148"/>
      <c r="F4" s="148"/>
      <c r="G4" s="148"/>
      <c r="H4" s="148"/>
      <c r="I4" s="148"/>
      <c r="J4" s="148"/>
      <c r="K4" s="149"/>
    </row>
    <row r="5" spans="1:20" ht="12" thickBot="1">
      <c r="A5" s="16"/>
    </row>
    <row r="6" spans="1:20" ht="24" customHeight="1">
      <c r="A6" s="16"/>
      <c r="B6" s="141" t="s">
        <v>21</v>
      </c>
      <c r="C6" s="142"/>
      <c r="D6" s="142"/>
      <c r="E6" s="142"/>
      <c r="F6" s="142"/>
      <c r="G6" s="142"/>
      <c r="H6" s="142"/>
      <c r="I6" s="142"/>
      <c r="J6" s="142"/>
      <c r="K6" s="143"/>
    </row>
    <row r="7" spans="1:20" s="30" customFormat="1" ht="21.75" customHeight="1">
      <c r="A7" s="29"/>
      <c r="B7" s="154" t="s">
        <v>52</v>
      </c>
      <c r="C7" s="153" t="s">
        <v>53</v>
      </c>
      <c r="D7" s="150" t="s">
        <v>54</v>
      </c>
      <c r="E7" s="150" t="s">
        <v>55</v>
      </c>
      <c r="F7" s="150" t="s">
        <v>56</v>
      </c>
      <c r="G7" s="153" t="s">
        <v>47</v>
      </c>
      <c r="H7" s="158" t="s">
        <v>62</v>
      </c>
      <c r="I7" s="158"/>
      <c r="J7" s="158"/>
      <c r="K7" s="156" t="s">
        <v>48</v>
      </c>
      <c r="L7" s="156" t="s">
        <v>63</v>
      </c>
      <c r="M7" s="29"/>
      <c r="N7" s="29"/>
      <c r="O7" s="29"/>
      <c r="P7" s="29"/>
      <c r="Q7" s="29"/>
      <c r="R7" s="29"/>
      <c r="S7" s="29"/>
      <c r="T7" s="29"/>
    </row>
    <row r="8" spans="1:20" s="30" customFormat="1" ht="15.75">
      <c r="A8" s="29"/>
      <c r="B8" s="155"/>
      <c r="C8" s="151"/>
      <c r="D8" s="152"/>
      <c r="E8" s="152"/>
      <c r="F8" s="152"/>
      <c r="G8" s="151"/>
      <c r="H8" s="45" t="s">
        <v>44</v>
      </c>
      <c r="I8" s="45" t="s">
        <v>45</v>
      </c>
      <c r="J8" s="45" t="s">
        <v>46</v>
      </c>
      <c r="K8" s="157"/>
      <c r="L8" s="157"/>
      <c r="M8" s="29"/>
      <c r="N8" s="29"/>
      <c r="O8" s="29"/>
      <c r="P8" s="29"/>
      <c r="Q8" s="29"/>
      <c r="R8" s="29"/>
      <c r="S8" s="29"/>
      <c r="T8" s="29"/>
    </row>
    <row r="9" spans="1:20" ht="15" customHeight="1">
      <c r="B9" s="54"/>
      <c r="C9" s="55"/>
      <c r="D9" s="55"/>
      <c r="E9" s="56"/>
      <c r="F9" s="61">
        <v>0</v>
      </c>
      <c r="G9" s="24">
        <v>0</v>
      </c>
      <c r="H9" s="62">
        <v>0</v>
      </c>
      <c r="I9" s="62">
        <v>0</v>
      </c>
      <c r="J9" s="62">
        <v>0</v>
      </c>
      <c r="K9" s="48"/>
      <c r="L9" s="19" t="str">
        <f>IF((H9+I9+J9)=G9,"Correcto","Error en distribución")</f>
        <v>Correcto</v>
      </c>
    </row>
    <row r="10" spans="1:20" ht="15">
      <c r="B10" s="54"/>
      <c r="C10" s="55"/>
      <c r="D10" s="55"/>
      <c r="E10" s="56"/>
      <c r="F10" s="61">
        <v>0</v>
      </c>
      <c r="G10" s="24">
        <f t="shared" ref="G10:G22" si="0">E10*F10</f>
        <v>0</v>
      </c>
      <c r="H10" s="62">
        <v>0</v>
      </c>
      <c r="I10" s="62">
        <v>0</v>
      </c>
      <c r="J10" s="62">
        <v>0</v>
      </c>
      <c r="K10" s="70"/>
      <c r="L10" s="19" t="str">
        <f t="shared" ref="L10:L22" si="1">IF((H10+I10+J10)=G10,"Correcto","Error en distribución")</f>
        <v>Correcto</v>
      </c>
    </row>
    <row r="11" spans="1:20" ht="15">
      <c r="B11" s="54"/>
      <c r="C11" s="55"/>
      <c r="D11" s="55"/>
      <c r="E11" s="56"/>
      <c r="F11" s="61">
        <v>0</v>
      </c>
      <c r="G11" s="24">
        <f>E11*F11</f>
        <v>0</v>
      </c>
      <c r="H11" s="62">
        <v>0</v>
      </c>
      <c r="I11" s="62">
        <v>0</v>
      </c>
      <c r="J11" s="62">
        <v>0</v>
      </c>
      <c r="K11" s="70"/>
      <c r="L11" s="19" t="str">
        <f t="shared" si="1"/>
        <v>Correcto</v>
      </c>
    </row>
    <row r="12" spans="1:20" ht="15">
      <c r="B12" s="54"/>
      <c r="C12" s="55"/>
      <c r="D12" s="55"/>
      <c r="E12" s="56"/>
      <c r="F12" s="61">
        <v>0</v>
      </c>
      <c r="G12" s="24">
        <f t="shared" si="0"/>
        <v>0</v>
      </c>
      <c r="H12" s="62">
        <v>0</v>
      </c>
      <c r="I12" s="62">
        <v>0</v>
      </c>
      <c r="J12" s="62">
        <v>0</v>
      </c>
      <c r="K12" s="70"/>
      <c r="L12" s="19" t="str">
        <f t="shared" si="1"/>
        <v>Correcto</v>
      </c>
    </row>
    <row r="13" spans="1:20" ht="15">
      <c r="B13" s="54"/>
      <c r="C13" s="55"/>
      <c r="D13" s="55"/>
      <c r="E13" s="56"/>
      <c r="F13" s="61">
        <v>0</v>
      </c>
      <c r="G13" s="24">
        <f t="shared" si="0"/>
        <v>0</v>
      </c>
      <c r="H13" s="62">
        <v>0</v>
      </c>
      <c r="I13" s="62">
        <v>0</v>
      </c>
      <c r="J13" s="62">
        <v>0</v>
      </c>
      <c r="K13" s="70"/>
      <c r="L13" s="19" t="str">
        <f t="shared" si="1"/>
        <v>Correcto</v>
      </c>
    </row>
    <row r="14" spans="1:20" ht="15">
      <c r="B14" s="54"/>
      <c r="C14" s="55"/>
      <c r="D14" s="55"/>
      <c r="E14" s="56"/>
      <c r="F14" s="61">
        <v>0</v>
      </c>
      <c r="G14" s="24">
        <f t="shared" si="0"/>
        <v>0</v>
      </c>
      <c r="H14" s="62">
        <v>0</v>
      </c>
      <c r="I14" s="62">
        <v>0</v>
      </c>
      <c r="J14" s="62">
        <v>0</v>
      </c>
      <c r="K14" s="70"/>
      <c r="L14" s="19" t="str">
        <f t="shared" si="1"/>
        <v>Correcto</v>
      </c>
    </row>
    <row r="15" spans="1:20" ht="15">
      <c r="B15" s="54"/>
      <c r="C15" s="55"/>
      <c r="D15" s="55"/>
      <c r="E15" s="56"/>
      <c r="F15" s="61">
        <v>0</v>
      </c>
      <c r="G15" s="24">
        <f t="shared" si="0"/>
        <v>0</v>
      </c>
      <c r="H15" s="62">
        <v>0</v>
      </c>
      <c r="I15" s="62">
        <v>0</v>
      </c>
      <c r="J15" s="62">
        <v>0</v>
      </c>
      <c r="K15" s="70"/>
      <c r="L15" s="19" t="str">
        <f t="shared" si="1"/>
        <v>Correcto</v>
      </c>
    </row>
    <row r="16" spans="1:20" ht="15">
      <c r="B16" s="54"/>
      <c r="C16" s="55"/>
      <c r="D16" s="55"/>
      <c r="E16" s="56"/>
      <c r="F16" s="61">
        <v>0</v>
      </c>
      <c r="G16" s="24">
        <f t="shared" si="0"/>
        <v>0</v>
      </c>
      <c r="H16" s="62">
        <v>0</v>
      </c>
      <c r="I16" s="62">
        <v>0</v>
      </c>
      <c r="J16" s="62">
        <v>0</v>
      </c>
      <c r="K16" s="70"/>
      <c r="L16" s="19" t="str">
        <f t="shared" si="1"/>
        <v>Correcto</v>
      </c>
    </row>
    <row r="17" spans="1:20" ht="15">
      <c r="B17" s="54"/>
      <c r="C17" s="55"/>
      <c r="D17" s="55"/>
      <c r="E17" s="56"/>
      <c r="F17" s="61">
        <v>0</v>
      </c>
      <c r="G17" s="24">
        <f t="shared" si="0"/>
        <v>0</v>
      </c>
      <c r="H17" s="62">
        <v>0</v>
      </c>
      <c r="I17" s="62">
        <v>0</v>
      </c>
      <c r="J17" s="62">
        <v>0</v>
      </c>
      <c r="K17" s="70"/>
      <c r="L17" s="19" t="str">
        <f t="shared" si="1"/>
        <v>Correcto</v>
      </c>
    </row>
    <row r="18" spans="1:20" ht="15">
      <c r="B18" s="54"/>
      <c r="C18" s="55"/>
      <c r="D18" s="55"/>
      <c r="E18" s="56"/>
      <c r="F18" s="61">
        <v>0</v>
      </c>
      <c r="G18" s="24">
        <f t="shared" si="0"/>
        <v>0</v>
      </c>
      <c r="H18" s="62">
        <v>0</v>
      </c>
      <c r="I18" s="62">
        <v>0</v>
      </c>
      <c r="J18" s="62">
        <v>0</v>
      </c>
      <c r="K18" s="70"/>
      <c r="L18" s="19" t="str">
        <f t="shared" si="1"/>
        <v>Correcto</v>
      </c>
    </row>
    <row r="19" spans="1:20" ht="15">
      <c r="B19" s="54"/>
      <c r="C19" s="55"/>
      <c r="D19" s="55"/>
      <c r="E19" s="56"/>
      <c r="F19" s="61">
        <v>0</v>
      </c>
      <c r="G19" s="24">
        <f t="shared" si="0"/>
        <v>0</v>
      </c>
      <c r="H19" s="62">
        <v>0</v>
      </c>
      <c r="I19" s="62">
        <v>0</v>
      </c>
      <c r="J19" s="62">
        <v>0</v>
      </c>
      <c r="K19" s="70"/>
      <c r="L19" s="19" t="str">
        <f t="shared" si="1"/>
        <v>Correcto</v>
      </c>
    </row>
    <row r="20" spans="1:20" ht="15">
      <c r="B20" s="54"/>
      <c r="C20" s="55"/>
      <c r="D20" s="55"/>
      <c r="E20" s="56"/>
      <c r="F20" s="61">
        <v>0</v>
      </c>
      <c r="G20" s="24">
        <f t="shared" si="0"/>
        <v>0</v>
      </c>
      <c r="H20" s="62">
        <v>0</v>
      </c>
      <c r="I20" s="62">
        <v>0</v>
      </c>
      <c r="J20" s="62">
        <v>0</v>
      </c>
      <c r="K20" s="70"/>
      <c r="L20" s="19" t="str">
        <f t="shared" si="1"/>
        <v>Correcto</v>
      </c>
    </row>
    <row r="21" spans="1:20" ht="15">
      <c r="B21" s="54"/>
      <c r="C21" s="55"/>
      <c r="D21" s="55"/>
      <c r="E21" s="56"/>
      <c r="F21" s="61">
        <v>0</v>
      </c>
      <c r="G21" s="24">
        <f t="shared" si="0"/>
        <v>0</v>
      </c>
      <c r="H21" s="62">
        <v>0</v>
      </c>
      <c r="I21" s="62">
        <v>0</v>
      </c>
      <c r="J21" s="62">
        <v>0</v>
      </c>
      <c r="K21" s="70"/>
      <c r="L21" s="19" t="str">
        <f t="shared" si="1"/>
        <v>Correcto</v>
      </c>
    </row>
    <row r="22" spans="1:20" ht="15">
      <c r="B22" s="57"/>
      <c r="C22" s="58"/>
      <c r="D22" s="58"/>
      <c r="E22" s="59"/>
      <c r="F22" s="61">
        <v>0</v>
      </c>
      <c r="G22" s="42">
        <f t="shared" si="0"/>
        <v>0</v>
      </c>
      <c r="H22" s="62">
        <v>0</v>
      </c>
      <c r="I22" s="62">
        <v>0</v>
      </c>
      <c r="J22" s="62">
        <v>0</v>
      </c>
      <c r="K22" s="72"/>
      <c r="L22" s="19" t="str">
        <f t="shared" si="1"/>
        <v>Correcto</v>
      </c>
    </row>
    <row r="23" spans="1:20">
      <c r="E23" s="20"/>
      <c r="F23" s="21"/>
      <c r="G23" s="21"/>
      <c r="H23" s="21"/>
      <c r="I23" s="21"/>
      <c r="J23" s="21"/>
    </row>
    <row r="24" spans="1:20" s="39" customFormat="1" ht="16.5" thickBot="1">
      <c r="A24" s="31"/>
      <c r="B24" s="139" t="s">
        <v>64</v>
      </c>
      <c r="C24" s="140"/>
      <c r="D24" s="140"/>
      <c r="E24" s="140"/>
      <c r="F24" s="37"/>
      <c r="G24" s="110">
        <f>SUM(G9:G22)</f>
        <v>0</v>
      </c>
      <c r="H24" s="38">
        <f>SUM(H9:H22)</f>
        <v>0</v>
      </c>
      <c r="I24" s="43">
        <f>SUM(I9:I22)</f>
        <v>0</v>
      </c>
      <c r="J24" s="43">
        <f>SUM(J9:J22)</f>
        <v>0</v>
      </c>
      <c r="K24" s="31"/>
      <c r="L24" s="31"/>
      <c r="M24" s="31"/>
      <c r="N24" s="31"/>
      <c r="O24" s="31"/>
      <c r="P24" s="31"/>
      <c r="Q24" s="31"/>
      <c r="R24" s="31"/>
      <c r="S24" s="31"/>
      <c r="T24" s="31"/>
    </row>
    <row r="25" spans="1:20" s="18" customFormat="1"/>
    <row r="26" spans="1:20" s="18" customFormat="1">
      <c r="B26" s="22"/>
    </row>
    <row r="27" spans="1:20" s="18" customFormat="1"/>
    <row r="28" spans="1:20" s="18" customFormat="1"/>
    <row r="29" spans="1:20" s="18" customFormat="1"/>
    <row r="30" spans="1:20" s="18" customFormat="1"/>
    <row r="31" spans="1:20" s="18" customFormat="1"/>
    <row r="32" spans="1:20" s="18" customFormat="1"/>
    <row r="33" s="18" customFormat="1"/>
    <row r="34" s="18" customFormat="1"/>
    <row r="35" s="18" customFormat="1"/>
    <row r="36" s="18" customFormat="1"/>
    <row r="37" s="18" customFormat="1"/>
    <row r="38" s="18" customFormat="1"/>
    <row r="39" s="18" customFormat="1"/>
    <row r="40" s="18" customFormat="1"/>
    <row r="41" s="18" customFormat="1"/>
    <row r="42" s="18" customFormat="1"/>
    <row r="43" s="18" customFormat="1"/>
    <row r="49" spans="1:2" ht="33.75">
      <c r="A49" s="75" t="s">
        <v>65</v>
      </c>
      <c r="B49" s="76"/>
    </row>
    <row r="50" spans="1:2">
      <c r="A50" s="76" t="s">
        <v>66</v>
      </c>
      <c r="B50" s="76"/>
    </row>
    <row r="51" spans="1:2">
      <c r="A51" s="76" t="s">
        <v>67</v>
      </c>
      <c r="B51" s="76"/>
    </row>
    <row r="52" spans="1:2" ht="180">
      <c r="A52" s="75" t="s">
        <v>68</v>
      </c>
      <c r="B52" s="76"/>
    </row>
    <row r="53" spans="1:2" ht="101.25">
      <c r="A53" s="75" t="s">
        <v>69</v>
      </c>
      <c r="B53" s="76"/>
    </row>
    <row r="54" spans="1:2" ht="135">
      <c r="A54" s="75" t="s">
        <v>70</v>
      </c>
      <c r="B54" s="76"/>
    </row>
    <row r="55" spans="1:2" ht="123.75">
      <c r="A55" s="75" t="s">
        <v>71</v>
      </c>
      <c r="B55" s="76"/>
    </row>
    <row r="56" spans="1:2">
      <c r="A56" s="76"/>
      <c r="B56" s="76"/>
    </row>
    <row r="57" spans="1:2">
      <c r="A57" s="76"/>
      <c r="B57" s="76"/>
    </row>
    <row r="58" spans="1:2">
      <c r="A58" s="76"/>
      <c r="B58" s="76"/>
    </row>
    <row r="59" spans="1:2">
      <c r="A59" s="76"/>
      <c r="B59" s="76"/>
    </row>
    <row r="60" spans="1:2">
      <c r="A60" s="76"/>
      <c r="B60" s="76"/>
    </row>
    <row r="61" spans="1:2">
      <c r="A61" s="76"/>
      <c r="B61" s="76"/>
    </row>
    <row r="62" spans="1:2">
      <c r="A62" s="76"/>
      <c r="B62" s="76"/>
    </row>
    <row r="63" spans="1:2">
      <c r="A63" s="76"/>
      <c r="B63" s="76"/>
    </row>
    <row r="64" spans="1:2">
      <c r="A64" s="76"/>
      <c r="B64" s="76"/>
    </row>
    <row r="65" spans="1:2">
      <c r="A65" s="76"/>
      <c r="B65" s="76"/>
    </row>
    <row r="66" spans="1:2">
      <c r="A66" s="76"/>
      <c r="B66" s="76"/>
    </row>
    <row r="67" spans="1:2">
      <c r="A67" s="76"/>
      <c r="B67" s="76"/>
    </row>
    <row r="68" spans="1:2">
      <c r="A68" s="76"/>
      <c r="B68" s="76"/>
    </row>
    <row r="69" spans="1:2">
      <c r="A69" s="76"/>
      <c r="B69" s="76"/>
    </row>
    <row r="70" spans="1:2">
      <c r="A70" s="76"/>
      <c r="B70" s="76"/>
    </row>
    <row r="71" spans="1:2">
      <c r="A71" s="76"/>
      <c r="B71" s="76"/>
    </row>
    <row r="72" spans="1:2">
      <c r="A72" s="76"/>
      <c r="B72" s="76"/>
    </row>
    <row r="73" spans="1:2">
      <c r="A73" s="76"/>
      <c r="B73" s="76"/>
    </row>
    <row r="74" spans="1:2">
      <c r="A74" s="76"/>
      <c r="B74" s="76"/>
    </row>
    <row r="75" spans="1:2">
      <c r="A75" s="76"/>
      <c r="B75" s="76"/>
    </row>
    <row r="76" spans="1:2">
      <c r="A76" s="76"/>
      <c r="B76" s="76"/>
    </row>
    <row r="77" spans="1:2">
      <c r="A77" s="76"/>
      <c r="B77" s="76"/>
    </row>
    <row r="78" spans="1:2">
      <c r="A78" s="76"/>
      <c r="B78" s="76"/>
    </row>
    <row r="79" spans="1:2">
      <c r="A79" s="76"/>
      <c r="B79" s="76"/>
    </row>
    <row r="80" spans="1:2">
      <c r="A80" s="76"/>
      <c r="B80" s="76"/>
    </row>
    <row r="81" spans="1:2">
      <c r="A81" s="76"/>
      <c r="B81" s="76"/>
    </row>
    <row r="82" spans="1:2">
      <c r="A82" s="76"/>
      <c r="B82" s="76"/>
    </row>
    <row r="83" spans="1:2">
      <c r="A83" s="76"/>
      <c r="B83" s="76"/>
    </row>
    <row r="84" spans="1:2">
      <c r="A84" s="76"/>
      <c r="B84" s="76"/>
    </row>
    <row r="85" spans="1:2">
      <c r="A85" s="76"/>
      <c r="B85" s="76"/>
    </row>
    <row r="86" spans="1:2">
      <c r="A86" s="76"/>
      <c r="B86" s="76"/>
    </row>
    <row r="87" spans="1:2">
      <c r="A87" s="76"/>
      <c r="B87" s="76"/>
    </row>
    <row r="88" spans="1:2">
      <c r="A88" s="76"/>
      <c r="B88" s="76"/>
    </row>
    <row r="89" spans="1:2">
      <c r="A89" s="76"/>
      <c r="B89" s="76"/>
    </row>
    <row r="90" spans="1:2">
      <c r="A90" s="76"/>
      <c r="B90" s="76"/>
    </row>
    <row r="91" spans="1:2">
      <c r="A91" s="76"/>
      <c r="B91" s="76"/>
    </row>
    <row r="92" spans="1:2">
      <c r="A92" s="76"/>
      <c r="B92" s="76"/>
    </row>
    <row r="93" spans="1:2">
      <c r="A93" s="76"/>
      <c r="B93" s="76"/>
    </row>
    <row r="94" spans="1:2">
      <c r="A94" s="76"/>
      <c r="B94" s="76"/>
    </row>
    <row r="95" spans="1:2">
      <c r="A95" s="76"/>
      <c r="B95" s="76"/>
    </row>
    <row r="96" spans="1:2">
      <c r="A96" s="76"/>
      <c r="B96" s="76"/>
    </row>
    <row r="97" spans="1:2">
      <c r="A97" s="76"/>
      <c r="B97" s="76"/>
    </row>
    <row r="98" spans="1:2">
      <c r="A98" s="76"/>
      <c r="B98" s="76"/>
    </row>
    <row r="99" spans="1:2">
      <c r="A99" s="76"/>
      <c r="B99" s="76"/>
    </row>
    <row r="100" spans="1:2">
      <c r="A100" s="76"/>
      <c r="B100" s="76"/>
    </row>
  </sheetData>
  <sheetProtection selectLockedCells="1"/>
  <mergeCells count="12">
    <mergeCell ref="L7:L8"/>
    <mergeCell ref="B7:B8"/>
    <mergeCell ref="B24:E24"/>
    <mergeCell ref="B6:K6"/>
    <mergeCell ref="B3:K4"/>
    <mergeCell ref="H7:J7"/>
    <mergeCell ref="K7:K8"/>
    <mergeCell ref="G7:G8"/>
    <mergeCell ref="F7:F8"/>
    <mergeCell ref="E7:E8"/>
    <mergeCell ref="D7:D8"/>
    <mergeCell ref="C7:C8"/>
  </mergeCells>
  <conditionalFormatting sqref="L9:L22">
    <cfRule type="cellIs" dxfId="3" priority="1" operator="equal">
      <formula>"Error en distribución"</formula>
    </cfRule>
    <cfRule type="cellIs" dxfId="2" priority="2" operator="equal">
      <formula>"Correcto"</formula>
    </cfRule>
  </conditionalFormatting>
  <dataValidations disablePrompts="1" count="1">
    <dataValidation type="list" allowBlank="1" showInputMessage="1" showErrorMessage="1" sqref="B9:B22" xr:uid="{00000000-0002-0000-0300-000000000000}">
      <formula1>$A$49:$A$55</formula1>
    </dataValidation>
  </dataValidation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72"/>
  <sheetViews>
    <sheetView showGridLines="0" topLeftCell="A9" zoomScale="90" zoomScaleNormal="90" workbookViewId="0">
      <selection activeCell="F28" sqref="F28"/>
    </sheetView>
  </sheetViews>
  <sheetFormatPr defaultColWidth="11.42578125" defaultRowHeight="15"/>
  <cols>
    <col min="1" max="1" width="4.7109375" style="1" customWidth="1"/>
    <col min="2" max="2" width="21.7109375" customWidth="1"/>
    <col min="3" max="3" width="28.140625" customWidth="1"/>
    <col min="4" max="4" width="11.42578125" customWidth="1"/>
    <col min="5" max="5" width="10.85546875" customWidth="1"/>
    <col min="6" max="6" width="21.7109375" customWidth="1"/>
    <col min="7" max="7" width="25.42578125" customWidth="1"/>
    <col min="8" max="8" width="20" customWidth="1"/>
    <col min="9" max="10" width="17.85546875" customWidth="1"/>
    <col min="11" max="11" width="46.140625" customWidth="1"/>
    <col min="12" max="12" width="15.5703125" customWidth="1"/>
  </cols>
  <sheetData>
    <row r="2" spans="1:12" ht="15.75" thickBot="1">
      <c r="A2" s="25"/>
    </row>
    <row r="3" spans="1:12" ht="15" customHeight="1">
      <c r="A3" s="25"/>
      <c r="B3" s="144" t="s">
        <v>42</v>
      </c>
      <c r="C3" s="145"/>
      <c r="D3" s="145"/>
      <c r="E3" s="145"/>
      <c r="F3" s="145"/>
      <c r="G3" s="145"/>
      <c r="H3" s="145"/>
      <c r="I3" s="145"/>
      <c r="J3" s="145"/>
      <c r="K3" s="146"/>
    </row>
    <row r="4" spans="1:12" ht="15.75" customHeight="1" thickBot="1">
      <c r="A4" s="25"/>
      <c r="B4" s="147"/>
      <c r="C4" s="148"/>
      <c r="D4" s="148"/>
      <c r="E4" s="148"/>
      <c r="F4" s="148"/>
      <c r="G4" s="148"/>
      <c r="H4" s="148"/>
      <c r="I4" s="148"/>
      <c r="J4" s="148"/>
      <c r="K4" s="149"/>
    </row>
    <row r="5" spans="1:12" ht="15.75" thickBot="1">
      <c r="A5" s="25"/>
    </row>
    <row r="6" spans="1:12" s="39" customFormat="1" ht="27.75" customHeight="1">
      <c r="A6" s="40"/>
      <c r="B6" s="159" t="s">
        <v>22</v>
      </c>
      <c r="C6" s="160"/>
      <c r="D6" s="160"/>
      <c r="E6" s="160"/>
      <c r="F6" s="160"/>
      <c r="G6" s="160"/>
      <c r="H6" s="161"/>
      <c r="I6" s="161"/>
      <c r="J6" s="161"/>
      <c r="K6" s="162"/>
    </row>
    <row r="7" spans="1:12" s="39" customFormat="1" ht="20.25" customHeight="1">
      <c r="A7" s="41"/>
      <c r="B7" s="154" t="s">
        <v>52</v>
      </c>
      <c r="C7" s="153" t="s">
        <v>53</v>
      </c>
      <c r="D7" s="150" t="s">
        <v>54</v>
      </c>
      <c r="E7" s="150" t="s">
        <v>55</v>
      </c>
      <c r="F7" s="150" t="s">
        <v>56</v>
      </c>
      <c r="G7" s="153" t="s">
        <v>47</v>
      </c>
      <c r="H7" s="158" t="s">
        <v>62</v>
      </c>
      <c r="I7" s="158"/>
      <c r="J7" s="158"/>
      <c r="K7" s="156" t="s">
        <v>72</v>
      </c>
      <c r="L7" s="156" t="s">
        <v>63</v>
      </c>
    </row>
    <row r="8" spans="1:12" s="39" customFormat="1" ht="15.75">
      <c r="A8" s="41"/>
      <c r="B8" s="155"/>
      <c r="C8" s="151"/>
      <c r="D8" s="152"/>
      <c r="E8" s="152"/>
      <c r="F8" s="152"/>
      <c r="G8" s="151"/>
      <c r="H8" s="45" t="s">
        <v>44</v>
      </c>
      <c r="I8" s="45" t="s">
        <v>45</v>
      </c>
      <c r="J8" s="45" t="s">
        <v>46</v>
      </c>
      <c r="K8" s="157"/>
      <c r="L8" s="157"/>
    </row>
    <row r="9" spans="1:12">
      <c r="B9" s="54"/>
      <c r="C9" s="55"/>
      <c r="D9" s="63"/>
      <c r="E9" s="64"/>
      <c r="F9" s="61"/>
      <c r="G9" s="24">
        <f>E9*F9</f>
        <v>0</v>
      </c>
      <c r="H9" s="67">
        <v>0</v>
      </c>
      <c r="I9" s="67">
        <v>0</v>
      </c>
      <c r="J9" s="67">
        <v>0</v>
      </c>
      <c r="K9" s="48"/>
      <c r="L9" s="19" t="str">
        <f>IF((H9+I9+J9)=G9,"Correcto","Error en distribución")</f>
        <v>Correcto</v>
      </c>
    </row>
    <row r="10" spans="1:12">
      <c r="B10" s="54"/>
      <c r="C10" s="55"/>
      <c r="D10" s="63"/>
      <c r="E10" s="64"/>
      <c r="F10" s="61"/>
      <c r="G10" s="24">
        <f t="shared" ref="G10:G29" si="0">E10*F10</f>
        <v>0</v>
      </c>
      <c r="H10" s="67">
        <v>0</v>
      </c>
      <c r="I10" s="67">
        <v>0</v>
      </c>
      <c r="J10" s="67">
        <v>0</v>
      </c>
      <c r="K10" s="48"/>
      <c r="L10" s="19" t="str">
        <f t="shared" ref="L10:L29" si="1">IF((H10+I10+J10)=G10,"Correcto","Error en distribución")</f>
        <v>Correcto</v>
      </c>
    </row>
    <row r="11" spans="1:12">
      <c r="B11" s="54"/>
      <c r="C11" s="55"/>
      <c r="D11" s="63"/>
      <c r="E11" s="64"/>
      <c r="F11" s="61"/>
      <c r="G11" s="24">
        <f t="shared" si="0"/>
        <v>0</v>
      </c>
      <c r="H11" s="67">
        <v>0</v>
      </c>
      <c r="I11" s="67">
        <v>0</v>
      </c>
      <c r="J11" s="67">
        <v>0</v>
      </c>
      <c r="K11" s="48"/>
      <c r="L11" s="19" t="str">
        <f t="shared" si="1"/>
        <v>Correcto</v>
      </c>
    </row>
    <row r="12" spans="1:12">
      <c r="B12" s="54"/>
      <c r="C12" s="55"/>
      <c r="D12" s="63"/>
      <c r="E12" s="64"/>
      <c r="F12" s="61"/>
      <c r="G12" s="24">
        <f t="shared" si="0"/>
        <v>0</v>
      </c>
      <c r="H12" s="67">
        <v>0</v>
      </c>
      <c r="I12" s="67">
        <v>0</v>
      </c>
      <c r="J12" s="67">
        <v>0</v>
      </c>
      <c r="K12" s="48"/>
      <c r="L12" s="19" t="str">
        <f t="shared" si="1"/>
        <v>Correcto</v>
      </c>
    </row>
    <row r="13" spans="1:12">
      <c r="B13" s="54"/>
      <c r="C13" s="55"/>
      <c r="D13" s="63"/>
      <c r="E13" s="64"/>
      <c r="F13" s="61"/>
      <c r="G13" s="24">
        <f t="shared" si="0"/>
        <v>0</v>
      </c>
      <c r="H13" s="67">
        <v>0</v>
      </c>
      <c r="I13" s="67">
        <v>0</v>
      </c>
      <c r="J13" s="67">
        <v>0</v>
      </c>
      <c r="K13" s="48"/>
      <c r="L13" s="19" t="str">
        <f t="shared" si="1"/>
        <v>Correcto</v>
      </c>
    </row>
    <row r="14" spans="1:12">
      <c r="B14" s="54"/>
      <c r="C14" s="55"/>
      <c r="D14" s="63"/>
      <c r="E14" s="64"/>
      <c r="F14" s="61"/>
      <c r="G14" s="24">
        <f t="shared" si="0"/>
        <v>0</v>
      </c>
      <c r="H14" s="67">
        <v>0</v>
      </c>
      <c r="I14" s="67">
        <v>0</v>
      </c>
      <c r="J14" s="67">
        <v>0</v>
      </c>
      <c r="K14" s="48"/>
      <c r="L14" s="19" t="str">
        <f t="shared" si="1"/>
        <v>Correcto</v>
      </c>
    </row>
    <row r="15" spans="1:12">
      <c r="B15" s="54"/>
      <c r="C15" s="55"/>
      <c r="D15" s="63"/>
      <c r="E15" s="64"/>
      <c r="F15" s="61"/>
      <c r="G15" s="24">
        <f t="shared" si="0"/>
        <v>0</v>
      </c>
      <c r="H15" s="67">
        <v>0</v>
      </c>
      <c r="I15" s="67">
        <v>0</v>
      </c>
      <c r="J15" s="67">
        <v>0</v>
      </c>
      <c r="K15" s="48"/>
      <c r="L15" s="19" t="str">
        <f t="shared" si="1"/>
        <v>Correcto</v>
      </c>
    </row>
    <row r="16" spans="1:12">
      <c r="B16" s="54"/>
      <c r="C16" s="55"/>
      <c r="D16" s="63"/>
      <c r="E16" s="64"/>
      <c r="F16" s="61"/>
      <c r="G16" s="24">
        <f t="shared" si="0"/>
        <v>0</v>
      </c>
      <c r="H16" s="67">
        <v>0</v>
      </c>
      <c r="I16" s="67">
        <v>0</v>
      </c>
      <c r="J16" s="67">
        <v>0</v>
      </c>
      <c r="K16" s="48"/>
      <c r="L16" s="19" t="str">
        <f t="shared" si="1"/>
        <v>Correcto</v>
      </c>
    </row>
    <row r="17" spans="1:12">
      <c r="B17" s="54"/>
      <c r="C17" s="55"/>
      <c r="D17" s="63"/>
      <c r="E17" s="64"/>
      <c r="F17" s="61"/>
      <c r="G17" s="24">
        <f t="shared" si="0"/>
        <v>0</v>
      </c>
      <c r="H17" s="67">
        <v>0</v>
      </c>
      <c r="I17" s="67">
        <v>0</v>
      </c>
      <c r="J17" s="67">
        <v>0</v>
      </c>
      <c r="K17" s="48"/>
      <c r="L17" s="19" t="str">
        <f t="shared" si="1"/>
        <v>Correcto</v>
      </c>
    </row>
    <row r="18" spans="1:12">
      <c r="B18" s="54"/>
      <c r="C18" s="55"/>
      <c r="D18" s="63"/>
      <c r="E18" s="64"/>
      <c r="F18" s="61"/>
      <c r="G18" s="24">
        <f t="shared" si="0"/>
        <v>0</v>
      </c>
      <c r="H18" s="67">
        <v>0</v>
      </c>
      <c r="I18" s="67">
        <v>0</v>
      </c>
      <c r="J18" s="67">
        <v>0</v>
      </c>
      <c r="K18" s="48"/>
      <c r="L18" s="19" t="str">
        <f t="shared" si="1"/>
        <v>Correcto</v>
      </c>
    </row>
    <row r="19" spans="1:12">
      <c r="B19" s="54"/>
      <c r="C19" s="55"/>
      <c r="D19" s="63"/>
      <c r="E19" s="64"/>
      <c r="F19" s="61"/>
      <c r="G19" s="24">
        <f t="shared" si="0"/>
        <v>0</v>
      </c>
      <c r="H19" s="67">
        <v>0</v>
      </c>
      <c r="I19" s="67">
        <v>0</v>
      </c>
      <c r="J19" s="67">
        <v>0</v>
      </c>
      <c r="K19" s="48"/>
      <c r="L19" s="19" t="str">
        <f t="shared" si="1"/>
        <v>Correcto</v>
      </c>
    </row>
    <row r="20" spans="1:12">
      <c r="B20" s="54"/>
      <c r="C20" s="55"/>
      <c r="D20" s="63"/>
      <c r="E20" s="64"/>
      <c r="F20" s="61"/>
      <c r="G20" s="24">
        <f t="shared" si="0"/>
        <v>0</v>
      </c>
      <c r="H20" s="67">
        <v>0</v>
      </c>
      <c r="I20" s="67">
        <v>0</v>
      </c>
      <c r="J20" s="67">
        <v>0</v>
      </c>
      <c r="K20" s="48"/>
      <c r="L20" s="19" t="str">
        <f t="shared" si="1"/>
        <v>Correcto</v>
      </c>
    </row>
    <row r="21" spans="1:12">
      <c r="B21" s="54"/>
      <c r="C21" s="55"/>
      <c r="D21" s="63"/>
      <c r="E21" s="64"/>
      <c r="F21" s="61"/>
      <c r="G21" s="24">
        <f t="shared" si="0"/>
        <v>0</v>
      </c>
      <c r="H21" s="67">
        <v>0</v>
      </c>
      <c r="I21" s="67">
        <v>0</v>
      </c>
      <c r="J21" s="67">
        <v>0</v>
      </c>
      <c r="K21" s="48"/>
      <c r="L21" s="19" t="str">
        <f t="shared" si="1"/>
        <v>Correcto</v>
      </c>
    </row>
    <row r="22" spans="1:12">
      <c r="B22" s="54"/>
      <c r="C22" s="55"/>
      <c r="D22" s="63"/>
      <c r="E22" s="64"/>
      <c r="F22" s="61"/>
      <c r="G22" s="24">
        <f t="shared" si="0"/>
        <v>0</v>
      </c>
      <c r="H22" s="67">
        <v>0</v>
      </c>
      <c r="I22" s="67">
        <v>0</v>
      </c>
      <c r="J22" s="67">
        <v>0</v>
      </c>
      <c r="K22" s="48"/>
      <c r="L22" s="19" t="str">
        <f t="shared" si="1"/>
        <v>Correcto</v>
      </c>
    </row>
    <row r="23" spans="1:12">
      <c r="B23" s="54"/>
      <c r="C23" s="55"/>
      <c r="D23" s="63"/>
      <c r="E23" s="64"/>
      <c r="F23" s="61"/>
      <c r="G23" s="24">
        <f t="shared" si="0"/>
        <v>0</v>
      </c>
      <c r="H23" s="67">
        <v>0</v>
      </c>
      <c r="I23" s="67">
        <v>0</v>
      </c>
      <c r="J23" s="67">
        <v>0</v>
      </c>
      <c r="K23" s="48"/>
      <c r="L23" s="19" t="str">
        <f t="shared" si="1"/>
        <v>Correcto</v>
      </c>
    </row>
    <row r="24" spans="1:12">
      <c r="B24" s="54"/>
      <c r="C24" s="55"/>
      <c r="D24" s="63"/>
      <c r="E24" s="64"/>
      <c r="F24" s="61"/>
      <c r="G24" s="24">
        <f t="shared" si="0"/>
        <v>0</v>
      </c>
      <c r="H24" s="67">
        <v>0</v>
      </c>
      <c r="I24" s="67">
        <v>0</v>
      </c>
      <c r="J24" s="67">
        <v>0</v>
      </c>
      <c r="K24" s="48"/>
      <c r="L24" s="19" t="str">
        <f t="shared" si="1"/>
        <v>Correcto</v>
      </c>
    </row>
    <row r="25" spans="1:12">
      <c r="B25" s="54"/>
      <c r="C25" s="55"/>
      <c r="D25" s="63"/>
      <c r="E25" s="64"/>
      <c r="F25" s="61"/>
      <c r="G25" s="24">
        <f t="shared" si="0"/>
        <v>0</v>
      </c>
      <c r="H25" s="67">
        <v>0</v>
      </c>
      <c r="I25" s="67">
        <v>0</v>
      </c>
      <c r="J25" s="67">
        <v>0</v>
      </c>
      <c r="K25" s="48"/>
      <c r="L25" s="19" t="str">
        <f t="shared" si="1"/>
        <v>Correcto</v>
      </c>
    </row>
    <row r="26" spans="1:12">
      <c r="B26" s="54"/>
      <c r="C26" s="55"/>
      <c r="D26" s="63"/>
      <c r="E26" s="64"/>
      <c r="F26" s="61"/>
      <c r="G26" s="24">
        <f t="shared" si="0"/>
        <v>0</v>
      </c>
      <c r="H26" s="67">
        <v>0</v>
      </c>
      <c r="I26" s="67">
        <v>0</v>
      </c>
      <c r="J26" s="67">
        <v>0</v>
      </c>
      <c r="K26" s="48"/>
      <c r="L26" s="19" t="str">
        <f t="shared" si="1"/>
        <v>Correcto</v>
      </c>
    </row>
    <row r="27" spans="1:12">
      <c r="B27" s="54"/>
      <c r="C27" s="55"/>
      <c r="D27" s="63"/>
      <c r="E27" s="64"/>
      <c r="F27" s="61"/>
      <c r="G27" s="24">
        <f t="shared" si="0"/>
        <v>0</v>
      </c>
      <c r="H27" s="67">
        <v>0</v>
      </c>
      <c r="I27" s="67">
        <v>0</v>
      </c>
      <c r="J27" s="67">
        <v>0</v>
      </c>
      <c r="K27" s="48"/>
      <c r="L27" s="19" t="str">
        <f t="shared" si="1"/>
        <v>Correcto</v>
      </c>
    </row>
    <row r="28" spans="1:12">
      <c r="B28" s="54"/>
      <c r="C28" s="55"/>
      <c r="D28" s="63"/>
      <c r="E28" s="64"/>
      <c r="F28" s="61"/>
      <c r="G28" s="24">
        <f t="shared" si="0"/>
        <v>0</v>
      </c>
      <c r="H28" s="67">
        <v>0</v>
      </c>
      <c r="I28" s="67">
        <v>0</v>
      </c>
      <c r="J28" s="67">
        <v>0</v>
      </c>
      <c r="K28" s="48"/>
      <c r="L28" s="19" t="str">
        <f t="shared" si="1"/>
        <v>Correcto</v>
      </c>
    </row>
    <row r="29" spans="1:12">
      <c r="B29" s="57"/>
      <c r="C29" s="58"/>
      <c r="D29" s="65"/>
      <c r="E29" s="66"/>
      <c r="F29" s="71"/>
      <c r="G29" s="42">
        <f t="shared" si="0"/>
        <v>0</v>
      </c>
      <c r="H29" s="67">
        <v>0</v>
      </c>
      <c r="I29" s="67">
        <v>0</v>
      </c>
      <c r="J29" s="67">
        <v>0</v>
      </c>
      <c r="K29" s="73"/>
      <c r="L29" s="19" t="str">
        <f t="shared" si="1"/>
        <v>Correcto</v>
      </c>
    </row>
    <row r="30" spans="1:12">
      <c r="E30" s="14"/>
      <c r="F30" s="15"/>
      <c r="G30" s="15"/>
      <c r="H30" s="15"/>
      <c r="I30" s="15"/>
      <c r="J30" s="15"/>
    </row>
    <row r="31" spans="1:12" s="39" customFormat="1" ht="16.5" thickBot="1">
      <c r="A31" s="41"/>
      <c r="B31" s="139" t="s">
        <v>73</v>
      </c>
      <c r="C31" s="140"/>
      <c r="D31" s="140"/>
      <c r="E31" s="140"/>
      <c r="F31" s="37"/>
      <c r="G31" s="110">
        <f>SUM(G9:G29)</f>
        <v>0</v>
      </c>
      <c r="H31" s="38">
        <f>SUM(H9:H29)</f>
        <v>0</v>
      </c>
      <c r="I31" s="43">
        <f>SUM(I9:I29)</f>
        <v>0</v>
      </c>
      <c r="J31" s="43">
        <f>SUM(J9:J29)</f>
        <v>0</v>
      </c>
    </row>
    <row r="53" spans="1:1">
      <c r="A53" s="1" t="s">
        <v>74</v>
      </c>
    </row>
    <row r="54" spans="1:1">
      <c r="A54" s="1" t="s">
        <v>75</v>
      </c>
    </row>
    <row r="55" spans="1:1">
      <c r="A55" s="1" t="s">
        <v>76</v>
      </c>
    </row>
    <row r="56" spans="1:1">
      <c r="A56" s="1" t="s">
        <v>77</v>
      </c>
    </row>
    <row r="57" spans="1:1">
      <c r="A57" s="1" t="s">
        <v>78</v>
      </c>
    </row>
    <row r="58" spans="1:1">
      <c r="A58" s="1" t="s">
        <v>79</v>
      </c>
    </row>
    <row r="59" spans="1:1">
      <c r="A59" s="1" t="s">
        <v>80</v>
      </c>
    </row>
    <row r="60" spans="1:1">
      <c r="A60" s="1" t="s">
        <v>81</v>
      </c>
    </row>
    <row r="61" spans="1:1">
      <c r="A61" s="1" t="s">
        <v>82</v>
      </c>
    </row>
    <row r="62" spans="1:1">
      <c r="A62" s="1" t="s">
        <v>83</v>
      </c>
    </row>
    <row r="63" spans="1:1">
      <c r="A63" s="1" t="s">
        <v>84</v>
      </c>
    </row>
    <row r="64" spans="1:1">
      <c r="A64" s="1" t="s">
        <v>85</v>
      </c>
    </row>
    <row r="65" spans="1:1">
      <c r="A65" s="1" t="s">
        <v>86</v>
      </c>
    </row>
    <row r="66" spans="1:1">
      <c r="A66" s="1" t="s">
        <v>87</v>
      </c>
    </row>
    <row r="67" spans="1:1">
      <c r="A67" s="1" t="s">
        <v>88</v>
      </c>
    </row>
    <row r="68" spans="1:1">
      <c r="A68" s="1" t="s">
        <v>89</v>
      </c>
    </row>
    <row r="69" spans="1:1">
      <c r="A69" s="1" t="s">
        <v>90</v>
      </c>
    </row>
    <row r="70" spans="1:1">
      <c r="A70" s="1" t="s">
        <v>91</v>
      </c>
    </row>
    <row r="71" spans="1:1">
      <c r="A71" s="1" t="s">
        <v>92</v>
      </c>
    </row>
    <row r="72" spans="1:1">
      <c r="A72" s="1" t="s">
        <v>93</v>
      </c>
    </row>
  </sheetData>
  <sheetProtection selectLockedCells="1"/>
  <mergeCells count="12">
    <mergeCell ref="L7:L8"/>
    <mergeCell ref="K7:K8"/>
    <mergeCell ref="B31:E31"/>
    <mergeCell ref="B6:K6"/>
    <mergeCell ref="B3:K4"/>
    <mergeCell ref="H7:J7"/>
    <mergeCell ref="B7:B8"/>
    <mergeCell ref="C7:C8"/>
    <mergeCell ref="D7:D8"/>
    <mergeCell ref="E7:E8"/>
    <mergeCell ref="F7:F8"/>
    <mergeCell ref="G7:G8"/>
  </mergeCells>
  <conditionalFormatting sqref="L9:L29">
    <cfRule type="cellIs" dxfId="1" priority="1" operator="equal">
      <formula>"Error en distribución"</formula>
    </cfRule>
    <cfRule type="cellIs" dxfId="0" priority="2" operator="equal">
      <formula>"Correcto"</formula>
    </cfRule>
  </conditionalFormatting>
  <dataValidations count="1">
    <dataValidation type="list" allowBlank="1" showInputMessage="1" showErrorMessage="1" sqref="B9:B29" xr:uid="{00000000-0002-0000-0400-000000000000}">
      <formula1>$A$53:$A$72</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V i s u a l i z a t i o n   x m l n s : x s d = " h t t p : / / w w w . w 3 . o r g / 2 0 0 1 / X M L S c h e m a "   x m l n s : x s i = " h t t p : / / w w w . w 3 . o r g / 2 0 0 1 / X M L S c h e m a - i n s t a n c e "   x m l n s = " h t t p : / / m i c r o s o f t . d a t a . v i s u a l i z a t i o n . C l i e n t . E x c e l / 1 . 0 " > < T o u r s > < T o u r   N a m e = " P a s e o   1 "   I d = " { 6 2 E F D 4 3 F - 7 0 C 0 - 4 6 6 2 - B C B 8 - F F 2 9 3 B 9 2 E A D A } "   T o u r I d = " c 8 3 d 5 4 b c - d e 1 c - 4 9 5 e - 8 c a 0 - 3 a 5 b b 6 1 f 0 d 9 2 "   X m l V e r = " 5 "   M i n X m l V e r = " 3 " > < D e s c r i p t i o n > L a   d e s c r i p c i � n   d e l   p a s e o   v a   a q u � < / D e s c r i p t i o n > < I m a g e > i V B O R w 0 K G g o A A A A N S U h E U g A A A N Q A A A B 1 C A Y A A A A 2 n s 9 T A A A A A X N S R 0 I A r s 4 c 6 Q A A A A R n Q U 1 B A A C x j w v 8 Y Q U A A A A J c E h Z c w A A B o U A A A a F A Y W x t k k A A C P L S U R B V H h e 7 V 3 5 n 9 v G d X 8 E b + 5 9 a H W t b s u W Z M l X Y i d 2 n S Z 1 k / 7 Q T / v p n 9 u m n z R N 2 6 R O 6 j i J 4 z i 2 J U u y Z U u r Y 1 d 7 X y R B 9 n 3 f m w E G I L h L r v Y i i S / 3 Y U 5 g B 8 D 7 4 s 0 M B j O Z n / / f J 0 1 6 Q Z S n X 6 O N j S b V 6 3 X y f Z + a z a Y I E H d d J M V 1 g t l x n z Z q H i 1 v Z u j 9 y x v 0 4 O u v y f M y N D Y 2 S t P T 0 y Z X i P s L W b r z N E c Z 9 p f y T d q q Z e i F T z r F s U U m g z s d h R t n / c 1 G g x q N O o 0 U a n R 1 4 j n d m d + W + B e B Z 9 w 9 Y 2 T m K m 1 t k R C p w Q U E D p J M w N y K R y N F v h h 8 i A e L R T p 7 9 j S t r q z S 8 t K K y R H F p S m f f n Z t m 3 7 K 8 v 6 V K l 9 Q k 5 C i L 9 G x v r E e g F w r W 1 k q l o b p + p l x k 7 B 3 v B C h v F y B N r f L b J m U T C i 0 L X j c 3 U 9 k 2 R o 9 W M z y s Y m e r X m 0 U i 1 Q t V a j h 4 8 e m R y t A I k g 6 9 X U O g 0 q 4 j q p l k o V 4 9 5 C j r L U o E L u x W z M C + 2 d H z p P t V o z Q i Y r O 2 G 3 9 N 1 Q r e M Y 6 i 9 z F W 5 s K E 8 3 b 7 5 K U 1 O T g Z V s h 3 v z S s R O k e U r V C k 0 6 c R w Q 6 q M R w X c 5 7 N j D R o r 7 3 x + K R S d 6 q A l 1 d x y j n K 5 L M 1 U s h K / V + y Z U L n S G N U a F V F g S 6 g 4 O o 3 b K 4 Y K D d p g i 1 N n H a t U y u S z Z 3 l 5 2 a S 2 A t b p 8 U r n F 6 y U a 9 L F y T r / n y a t b h + t Z c M 5 P l z 2 u J q b 4 e r u U Z a k d 7 C b / o m X C S W k Y l n c y P L D u U x D + b 0 / O r n y t L e f V 7 7 A V b 1 G p B P C C u A W 3 C I p 7 k W w X v V o u 8 5 l M e d / Z v Y 0 P X 7 8 R A M J W N n s 8 k J x 9 n v z O V p Y 9 6 Q j 4 z h g d S s j 5 E 7 R G X b X Q 7 6 W x k q V 8 m w o u C o w k s + K j u / l t y c L N X X h F l W r 3 V f 1 9 h t 4 U p 8 a B a E 1 n M / l a G R k V A M J G C t 3 V z 7 b G 4 j O j x T 9 B d F V o z h C B V i o T d A h Q 9 P j F b p + a k j S u o X H + w t J u 5 G l J f T q H V 1 V z 2 K K 2 z V o W 6 y b J / b G x i Z t b 2 + J P w k P n r 9 Y / T h F b 6 K d 7 i F W 0 k y V z 2 8 y H d Q r r 4 C S d H 8 3 6 d p C F c d f 2 r E j w r o u k u J e F L l s k 7 5 b z N K 3 S 1 m a 5 y r Z 5 3 M 5 6 Z R Y W 1 3 j s i X / P / Q M p h h M 7 K a D y g d Y K p A q Q 7 l 8 j k 6 W u u 8 A 6 o 5 Q / M 9 q f j k g U z s L d R i o + 9 o Z A a x u e T Q z w t a K q 3 z F c k l e 8 s a B D o k U K d q C S b S w w W 0 n V h M Q C r + R o b I Q r R t 0 R a j c 0 D k 2 h U o k i I U l V R K 5 D p p w 4 A 6 q f P V G h r a 2 t s j 3 h u k v j 3 I t 7 R 4 0 5 v N s 1 V I M L n b S R R B o f V u t k 4 T Y y W W z N N l l j y o T S g + w m 3 i 5 E j U y o x E y o Y A H T Z j d w E 0 5 G U 6 0 u J m h 5 1 s V y l K V J i o + P V q I D i M 5 N d q g d y 9 u U s V b I 7 9 e M 7 E p U h i w m t d Y l x 7 O z X N F D I T i C P 4 b r x Q o B w o 4 X N h J p H L U i Z Q n r 0 o 3 u a 3 m x Y m U R K z D I h s 6 J k C s x c 0 c 3 X / a o D 9 + + h X d + + w j q l a r k g 7 3 4 4 / / S L / 4 8 B 4 9 m V + h z b X 2 7 6 p S 9 D e S d Z L j + M / j J s 1 K Y 5 w 2 N 7 a C a h 8 w V f Q j X N h J O q 7 y b W 4 S k 0 m r e x Y 7 E e a w y I S q 3 X a d a G E 9 K 9 W + s + c v 0 W t X J u n G z R t 0 / / 7 X 9 P j x Y 7 p 3 9 z 6 9 / s Y b N H n u V X r 3 + g g N + X N s z s 0 B U g w c 4 r q J o M Q w I 7 x 8 h d b W V i U A U j 1 9 9 o y e 7 D C k L Y 6 O u s 1 L 0 z e D t h M K Y 8 X i s M j T D t u m g 2 K F 2 0 k + F a g 4 P E U P N k 6 S V z l J m W y B z l + 5 R p 8 8 L N D J U Z 8 q 5 R J d m s n Q D 2 c X 6 f s X q v T K y T q d m / D p G r s p B h P a b l L g o V y p V N g H n e a m x M I i Z b k t l V u d a + F F k n R k o b a 5 O W L b T p 2 Q 6 b A J h n 9 X 9 9 V a Y b D s 7 a c 5 G Z K 0 5 U 3 T K s 3 Q n x / m a W 2 b n z a r W X a J T p 4 6 S X d u f 0 W T l S Z d m P T p z F h D 9 k k x O I j r q O 2 M q D c 8 G h 0 d o e X l F X n X W u P 2 9 r l z Z 2 l 2 9 q x m 3 A W 7 E q o w e i l i n S w O m z S d o M a W C t i s Z W i s 1 O C L 0 + T 2 V Z N m R n z 5 b G O r R j S 3 n K V 7 y 1 O 0 s b F B H 9 3 z 6 Y / f 5 u n j B / l 0 N E Q K A X Q H 5 B o e H q a 5 R 3 M 0 M T H B s R q X 2 3 i u m X b A r o T y a a i r q t 5 x I d o T t k b L m 1 l 5 m X t / P k f / 8 1 V B e m A w 0 B V F X C i 9 J Z 0 Y s G j 2 f V a K w U J c V 7 P 8 8 I V + A I V C n i a m J q T 6 1 2 y q g p y Y G B F 3 J z C h T O U v Q X K V G a r x U 7 0 T I h 0 n 4 J M L l L D G 1 U A U 1 e M w y I R 4 D H R 9 v u F R o c w X x y v o D i k G H t B p j O R / f R Z t a b V I Y 6 O j d O r U D G 1 v 6 U e p + U K B S k 3 0 H E d 5 4 s r O 3 e a F m b Z t p y Q c F 6 K h C x 1 F Q W k w G h 3 E 2 m I X 7 S q Y 9 O N W v Z O b k O J I 4 O p s V v v 6 h D w h M l Q o F m h l Z V U 4 M Z y t R z k S k 7 a 9 f F 6 + L N Y p T q a 4 m + L F k b b f j g f q f B 8 W 1 k M S w E p B 5 F s 7 M x i 8 W C p R p s H E c L j i S t s 2 V G n i M h + k t T M i R Y p + B I g D R u B 9 J r z W S q m b o c n J C R l 4 j e B I c w O R i W h L K E y 8 4 l o n K 0 A S w Z L i B h H 4 X D 5 F b 8 H q L k j 1 c D n r f E y q r h I s w 9 Z J 2 9 w e G u N t k J g y P I 2 v c U N C p e g c V d N 1 n 6 I 3 0 W x m 6 M P 7 B X G t d b I o F k s y j K 1 U L F J z P X n 4 G h M K O 0 R l u 4 a 5 I p I 7 I V L r t D P w g j l F 7 w E 6 b P U Y r 1 F g q Q B L K r i w T J u b m z L t Q 7 G J w d d R 3 k A S L V T d 9 2 Q n w P 1 H K V L 0 O 6 y u f / k k R 6 v b S o + A V P y b m B i n + f m F o P o X R w u h S u P n m E y t R E p J 1 R 7 j 6 d R e / Q H R 8 V D P P 3 2 I 4 W j C J k M q I E M z M y d o b W 2 N R j K t M 8 1 6 y O h K M z M k X Y S W U L u R K i U a 0 Z J M 7 p G i 5 y G s g S g 2 a x 4 9 X c W 9 1 T i b 7 H k e j Y 6 M U q O 6 E e E O J K I J 6 M m o 8 k H i J E l J k 4 z T o 4 3 I S 1 n b + Z N + G d y 7 A A f w s 3 g s h A I Q p y n S 4 1 c s U G 0 b o y a i 9 z p C K K 8 4 I d W 9 + M v c d h h k o o F I m G P d v p Q d K j b p + q m 6 f O x o B + m m 6 E 2 4 W v 1 8 H f O o h P d z c 9 P M q i W k y l O x G f 3 s h 2 + / M g / i F c a C 3 r 3 U K r U H B l C 6 o x t w 9 b 5 3 r k Z z y + l A 2 3 4 D x v d h 9 R Y L d E i s r u o w p F w u T 1 5 9 k 3 0 O h 3 g b w G + W I 0 R y i Z U S L I Q 7 g x I s 1 b u X q z L g 9 s y Y n 3 Z Q 9 D x a 9 f z h U l b m m w B n 8 I E q u s 4 B z K 7 V q E b n g Q w I 5 W W L k Z e 5 K Y E 6 w w 8 v V e U W o P H 6 6 a N 8 2 k H R 0 4 D e q x v H Z 3 x v 8 R g t l c u U z e W C 1 0 p Y e c Z r h i 8 f g 8 G x u f J I V 9 W 9 Q S c c q n 2 w T s V c k 3 5 3 v 2 B 6 g 1 L 0 N k A G 1 u s E 1 c a D E g t N D A 8 P 0 c b 6 B t U w c p y B G W a 3 1 p Z s j U 8 7 q S C U P 9 H V 6 I h B B s b r 4 W O 0 1 2 d r t M R V P b c 9 l a L X I W x I x J d P M I W C J 5 / D N 5 g T q P r V f S b U y p L l U 1 j l c z 8 k t J I i G R g 8 i e + r p o c b 9 G U 6 F 0 V f A e + S 2 n E K 4 / v + 8 G 2 e t v 0 s D V U q 0 n 1 e q 1 b p 5 G S 4 Q E V A K D s 6 w k U 7 U g 0 6 2 W C R f o S l R d l v R 5 f L j U j R B 9 A b q X e 1 V c + h + p i D B B + r l k o l m Z v E J S A T K k P 5 8 g R X 9 5 Q o q W X q D H N m 4 T Z M B v P y T L i k T o r e h u h / 7 F 4 y K 4 x P g S y w V J i 3 Z H R 0 l F M z l K n p Y F m x U J n i d F s i p Q S L w l q k i U p D F n A b L T f p w W L a I d E f w L 0 1 + h 7 T e + V B G A c f 3 k 8 9 X B v i d n S G l p f 0 o 0 P R B H S X Y w d L n p R E 7 Q F T f 3 b M l 1 6 + Z + u e T E N 2 X F Y 3 T L E P Y N W 3 F k l p I B E C 4 6 j L G 9 T q N p q j 9 H j Z o + G i d p 1 L t 3 m j m W s h U z t S D T r Z M F 4 P R A I w z C h F H 8 J R 8 b i 6 h 9 U / 6 2 K J V o 9 q t Y a k S b d 5 0 u c a K Z K B S 3 R 5 S p 9 G e I O e o p + R w I e W K I 2 4 8 1 R 1 w c s P o f 0 k / h S 7 o M z V v F N c 3 Z s Y a k h P 3 6 Y z B C l F H w A 8 M L c 0 N C 5 w r b Q H v t R e W a m S 1 2 g W 2 r 7 Q T R F F t Y 4 p n p t 0 9 2 l O 3 k N d m N I 5 2 l L 0 E Y Q G h g u G R 0 G U 5 Y j D F X g t d 1 b X Q C i n u 9 y K h e N N w c D 1 + H Y x S 0 / X P B n W f 2 X a p 0 o R 8 6 e n 7 a l + A N S d G a A E M n 7 j C e J c x O P w Y a 7 n F c K 3 v B Y h q a K 7 u G Q b R K C a h 1 U 8 g G + f 6 / x t 7 1 2 q 0 o + v b s u y O K M l X Z U + R Q 8 D K s 5 6 b s m k r v X r 1 m Q x G w W 4 s b S 0 R V 7 S C I k U u w P E m m d L B V K h 5 + / s u E / v X N Q B k x g w m 6 I X I S x p 8 S o 4 g D + J c x O t i w d u M 1 r l S 9 E 5 c L X i v X z o M n 3 7 Q l X m U 0 / R g + C b i v t q r Z K 4 + N O g 2 W i c h c S Y K H D I c 3 m U k m p n w B K 9 d 7 l K J 4 Y b V M k 3 6 e Y Z t U g u R k p N e m O 2 T o W 0 R 7 3 H o D Q S u J x Q q p i f C x O 2 G + Y O 6 B M h V I q d g W F H W H H + z X M 1 O j 3 W C M b z x T E 5 5 M v y o y l 6 B 8 o D J Y a G j V + D 6 n J Y o 9 Q 1 G 6 R q M v + E U K l l 6 g w Y Y v T d o p L o y o m 6 L J b 9 p 2 / z E n a B j o m Z k U b a p d 5 r A B f g G D 7 Y r Y Y 1 J K 7 1 A g h a / r D L h N J A S q r d g X W m s B b v v 3 9 e x L W T b v M S W 6 3 F j V Z L N V Z u U v 6 Y d 0 5 g b W G 0 + z B b E 4 A O l v z A V l X F 7 g g p N A h X Y g R B S C L g K t G C H O I 3 g 2 N T 7 A x 8 S P j q 6 e h 0 U Y / M 3 N d Y P f 6 T 7 7 L S p e 4 C a / u + c 6 F 2 r K 3 U 4 m a G 3 u Y y Y h X 8 L B c U b U N 0 q t g y F w a k t 1 K I g V M N T t f Q R O J 4 E w j + N A 3 i Q m I 5 T 9 s q X 2 q x Q q B 7 / K 9 z + m W u 7 R I / w V U 6 C 3 S X Y 8 W G O K m A y 9 N R I h 4 n v H a m z p Y U k / J o + / C N 2 R p 9 8 1 z X 8 Y O 1 G i 0 N g g 7 Y c 4 Q L Y k H g t d S x K d Y H h 1 2 b L l 7 j 8 i / z b 3 9 p N D H h h J 3 t C K 7 u w z l i G H S S 4 U m O y V h K z K 2 3 L 1 Z 1 Z D E D V + U X X x T p T V Z I W D M X S E O 7 6 / P H R / e p P M p 0 Z r R B M 6 O + V F s B V O 1 s + V 3 g F m O l / E n e 5 7 f 8 k K g e 3 + f B i 4 N P V j W a X d Z 7 v E c S t + E r H 6 z f R 1 j j G n 5 d Z j z S e P j r 7 N b E b b K k V b 4 u g G F H 9 U a G Z i f q t L L l 0 W / u F U T 5 o J e 4 k M s J U 4 g h D U / 9 w w b I g p 7 I n 1 3 b p r f O 1 W R Q L + K K z G t I E p k A W K Y z 4 6 g C N v u b T A x r H v A Q E T 8 I Z U T J h l j r A m F c I J L f e p 1 O i R S d Y W q o Q S d H m 0 w e r K O V k a o S X u T 6 f B l R f U o C J s A 8 L O B d G X o g f / L y N t 0 6 w 2 2 4 N s T Z D b B g G P 2 B 9 2 o 4 R 3 x Q i T b W K b Z 0 / Q d L D M M M C 4 m D C 6 9 J N 8 k 2 r M F w 3 8 y / f u o 3 M b d Y W u X r H F B S X A o o 7 3 C x y d Y q I 1 3 l U O I k / f 3 q W Y 7 u z R + O l c K U 0 F O x a u d + A H f e n h u q g j j n 3 o c h B T d + U Y W z + t + 0 1 T v h h C 9 V P B u n V T x U 9 8 I q n 6 3 2 I d x a R 0 m x K + x z x W e 9 h a W C t v 1 d G z I B q 4 e k f O V 8 8 0 D I B L h n g N l y Z 7 k 9 2 e u Q + 8 h i D Y W 6 o b V R v y S I K / F G 3 J 9 N Z 0 9 K q L 0 C I y H w / g Z V o R 9 f x b I m 7 X G Q v W W w l i N s J d 9 g y / S j l 3 Y u x 3 7 i B p 8 7 i L X X K u W R Q x m g h M B W w t Y 1 y d i w m B j 1 w z F + E 9 A w t h x O C d U l 0 J 5 A 9 W 5 x P S v + 8 U p z 1 / c 1 8 + s H o 3 W o c v 4 t k w i L F c w c k G X a C X h Q t G s 3 H m d A 8 e W O W U K Y 2 x e 6 8 C C P / p C g + 2 i 8 R p k Q 8 t p 0 9 q a E 6 h L o d k Y H B M b 0 3 e d 2 0 a u n W w f I x o H p e / c b h W x T q p l H / a n I V K X 3 C C U Q Q u g P D A l I Z O M N Q S Q f P C J w N F 2 g G Y y D T S M l V L e 4 d s q n D 1 i R U d 3 5 / o X d y b T K b S y 0 t f Y T 4 + U m / e T l 8 D 3 Y U e L K C Z / + 4 f q 2 P G B 6 E i B I Q A x 1 k + J k a + J b J E h P L V T X Q A c D q l q d A C M n P n q Q v F r 4 X o C u b L S T 3 r l 4 e G 2 l T o G p q V E F 7 i m 4 h A A b J E r J Y f 3 q B h s J W 3 + w n w g / N d n 1 M O F 5 i s 6 A E Q f d z H T 0 2 a N c V y s a Y o T 6 T 6 5 u 0 8 k 2 7 3 r w / R V 6 8 o 4 j o E b f P 7 / 3 9 1 6 H j Y A M E g A h 4 K i L c N M Q R P O o G 4 h k k R 2 c N I 1 L L V Q H u H G 6 L p Y B I w 6 w h E 2 n u M z V o X b k S A J 6 D Q s 5 o t f P 1 q T n z g U U F S + V j z N Q 7 Z s Z O c b d 6 a L 4 S g S X G B K F k I 3 X C I m X F M Q Z F 5 E 2 T 4 v w r 6 U a n l o s x c W p u r S R M A H L 7 L i / J 8 u A L n W Q o 9 T 6 y V Q L 0 B a x H Q w Y L 5 h 0 G z D s 6 b j j 5 p n j O 1 5 J + a G K L w H 2 G 0 9 A C g n b P G 6 8 S V N / a L 2 C f S D s l 6 m Y k 0 g 0 y M T C I N h v F 3 M 0 W m z I u L d u I N c 3 h h u n d r d q p 5 0 v f D H E B 8 N + 3 F u A 4 / 7 q d o H u P M v R 4 5 X j W 7 H A Z y D H t V o K S M m g + / g Z Q i h J k G L C k i G a Z v 3 y M / t j G 6 b p S K P g z q S W K Q Q G w U 6 U G 5 T r c r Q Q F P 2 / 7 r R + x l E z l g X V u S S g k 8 N V Q t w K L H 6 N b 5 X i Q F f 9 N w v 6 i c V x R V K 5 j x O E D A E 5 X F L Y M K K c N J M P Q b O R 4 U o i N o + R t F O C g a 9 r 0 T 5 y u 3 7 f 5 A Z 2 N w C J P n + c l y r P f 3 x Z p M / m c j I r 0 m / v 5 + n T h z k h T L u X o O 8 m j D j A o F Q s l 5 O E 9 d r x b v r i O n b a E 3 q 4 M G Q w y g 8 i S K y 4 J k 5 c t T b i d + L Z I / 5 4 W p C f h U + 7 O d D W C T e + x G 2 X S W 7 w 2 2 V p 0 A H R 7 R X B m L 5 p P g Z 6 A v G e a m H d E 1 L h M w 9 g o t K k D T N J p g u M d L A j 1 l 2 A o B h U a 4 F U D P f B B D E n e 2 C + C n T t H 5 c y W h K o z q v i Q + 9 t W H 4 S Z / O K z / g 1 v / q V O C 6 B I n n 4 5 7 E M N F C 1 Q y 8 e F s 8 C 0 D G w l z b A 3 H K O n q x 6 t M m k h K A t 4 W K J C b e e 0 O W O e S f w R T C q i l 8 + U Q L h X d f v H + Q j X e 7 X u Y w Y k I r 2 V S e j M 4 4 a 6 K W M T x t w N M C 9 D J V e F F 9 E 0 0 J i w D G E M f F R Q X p r v D 2 G + H n / z M 8 / a z Q x J 7 N + h W i H r C O j H s B F P N w P w I g H t J V + / V W B X p m p 0 7 l J / R C v W + D S 3 J 3 P C T E 7 v U y X p 3 1 6 6 U S d / v N 2 M f i S F u M C s S i B i 6 t c r k t m C Z 1 e g 6 3 6 H h n 4 Z s g P 7 R 1 x o d + h n u t X u R B 8 v s F x T l j y s B t 8 o Q s J P t u w b o 1 8 f P 7 E L m + O x e i V I w N q u q h q / e 9 d H c 2 Q Z w O x 1 w u C Y 4 E c 8 U / g 2 + E C E x f 5 M S z J k g m I k w n f N / U q m Q B Y q a O c o 1 C e b W Y j B D I u b z Q s Y u 6 Z R k s 4 n g d + D R s i i g v C h X G c g b x s c 0 U P l o B 4 2 6 r f 2 l q 4 B l j S E + 2 V i 2 w t v n z y 4 k 9 S z C u B N h j a Z f k s L n I r U H X D 4 g L 4 / 5 / N t b 6 k G u L q E r r R 8 Q 7 s o L 5 v O k y 8 f l Z f W B 8 V W O X l W s u G R Q g h C e p X r 4 k X c o R p k u 7 4 k + L g h 4 y P D y V 3 m w 9 a J 8 V L J 3 y a H c P L W 5 1 Q B W 2 a F w H a Y G 9 f r M k 0 Y t 8 7 X w v G u O G q X m L i o n N h a V P n p I i / U 0 I P 2 d 9 c r t I t V s J u 3 4 E d Z / z g C D o p Q m X H X 0 g A V y Q F r o S Z T J I Z W 4 0 X c f 1 G Z E I X E b V O c M v l I m V + + d l S c 6 s + J B m 0 7 m g z 4 J / h 2 O p a x M P 9 i E t T m F 4 L w 2 j 2 x z r g k m G B N v Q o 4 r O L 1 e 2 M f E a e d C l / e m 2 7 b + v h H 3 2 d p 1 N j D R q v N O h D f p g c J E I d Z p e r I A 0 o f q D b p s 1 k q m u 2 r W T z N L g e H m l D w W / a U e E n 8 G g 7 I a y f v i N 8 8 9 X z 5 O V p Q f 7 p g B m l H X F / I U d / 4 a o Y h g D t B 3 B t Y b V A J g A r y c f J B L J B + r l R C 6 u N U S h J 0 1 f v P w y Z D I H 0 g r M g z E S R Z C d d y C d + E 5 Y M 6 i o R j T h t J t f l D U 1 M j u r 9 0 8 j B q + q 1 A 6 p l e J e 0 X x Y q D r x H w s h s H B 8 z z 3 7 w S p X + / p X t j o Y o 9 T q q P s l r h Y O E k g M e C R g H O g 4 / k w A / G 2 b h T T S O f x I H A Z l s O E I m 6 1 f h D F Q u F X U s n 5 e x D N 4 d g 0 C 6 d i M U 9 h N 4 k Y y Z W s 9 P + j J t M 4 B 5 9 P o d n 3 x 3 s F U 9 C 5 D A K r 7 o t v H b s P y c e O t G R A i k a b b N B L + Q S K y W 9 T c p l / M o y 1 U M U 6 f h + i Q z F w B h r A w i 8 G 4 I 1 R J c u x T 7 j / U D / j Y y I A P E I R W E N 2 E 4 I A Q L f g 5 5 4 u m 6 q D v C J s 7 k h f B G 4 g v 4 + h P G C Y W Q J y Q S + c C D D L R h M C h V l q I Z z O f J g Q L v 2 H w z U P h g 2 o p G h 4 2 i W 5 0 W I o i r c e K a s P x A E B t G m g 1 L H G p v p g b H I h 0 X g W j H B d I n J k Z Q A B A q Q + X s M 8 m M g 8 U t 0 6 B Y K t x g d F d 3 + m I 2 R f f A K B B M L I N p 1 + D i e 7 H 9 h O q 8 J U I o S G g b 7 1 g i C Y M o a G f F 0 i A g E 3 v 4 z 6 a H a T d u X u E S Z M L 3 U J x T E j p B v 5 E M Z O J r Q 3 9 + 2 E c v f o 4 p c K 0 x X h K 1 A U x / t l + r 5 q t i R w k Q h D V D Q A D x O + l W 9 9 X 6 m L Q 4 m Y K w u m 6 Y M 5 N n T G 7 0 d D g D R N p Q H B w U 6 3 R 6 T H v 1 7 C r u K Q 4 H 0 M H 3 r 2 y b 0 I t A l V 6 Y Y 3 R Y l d 0 V J o D J F 7 g s s i + I x g T h C I 0 P L A 9 I Y 8 W G b b q J 5 / 2 y W b Z M n l J J e A X J Z 8 M d B Q 6 Z + p 1 Y S x s e / e F Q 3 o 2 k i A N D k j B C Z e + A c s O B a w X V d h D L x B t r A r 8 b d v P z N v Q b H o g E + 7 L L f r V M d i C t L / F T U 6 N q g F i k 2 x x S y S / q P + M M g w b M g I r u 6 x R H g 9 d n q 8 F 8 G l 1 B 9 B U O K 7 f 9 B X E a l u 7 u I D 6 s 1 i G T x D l k i x I N h D H h l n j E h e H r N y 4 r m 1 i C K p / n K a v t g X Z D v 1 g t z N 3 w e N X b 9 w Z y i s 6 B F U y 6 X d t X l N m 6 V i K K r 2 H 2 K F l E N G z 9 K h o O 2 k T B M a L H k n Q r w h E M X V L O l M p F K R P A h F J q G Y K Z A 4 S E s s T p x 2 o f T u n 8 h C / r y v b s z K d 9 A H 7 Y 0 9 p 2 R o j V D a C r v D E k Y S U H x d x w x N 1 J 4 n l A m N A f d p W b c E A 6 n y p M p n w e d V Z l U K R T Y q i 4 z o U J d + z z p h O f K 7 5 F y t B X T 9 P e v a M E e v r e 6 6 L H D / r J G 0 M c F W O u h F R B b x 1 + k u 4 S w o b t / n E / i 0 O m 0 C o h j P d O T j 6 O m 5 2 d i R i b y C n k c 2 h s 2 R 3 g m o Q 2 6 H m r x c X H 1 6 T P N z z a q H Z 4 N 1 M c C F B D m B r y 5 V 1 g O 6 h O C n P C X 6 C r R l A N Q x 4 j w T 6 B 3 + a 3 l s e N D 9 N E A i K p P y C T + L V j 4 t T p a S 2 c Q U S L c l 5 d r J L d i T 0 m p f + A 7 k 3 M N l Q p a v V 2 8 R D G 7 6 V o D 1 g n T P a J j y t 3 n i P d E o A l U H i j 6 I F f O y P C q p m G b X 7 e s D / M i 3 3 D v O p q 2 A r C Y c + e E J H T i 4 U c j U + M m n I p P B D I l V K + Z t i s / w Q n Y N F P 7 S i + n v T F 4 z z d N T M L 1 W O f n q c 4 O p x J + G Q e S h 0 l U + j n T R h v 8 i D O S j x P 0 C a y p L F k w j F Z L L l a v h G 0 f k O u 6 e k x e a H r 8 q e l n j M + t K H / J P i n X J g d 0 M s k e 7 6 h Z c c M P Z 4 Z 8 Z 3 i 6 J G N 9 P g Z Y s A n X g 3 j J 2 k s 0 a o b x O q v 8 Q s h t M Y V x p v j W L K Y t I B s E C E P R H v 0 1 E r p P r y h V 2 9 d l X K 5 S G w 4 e J n w H 0 C 0 4 P 0 L f E H 7 9 U L a M X F c 8 L W Z 0 g 1 g N R T y B A Q w A o U O l V v T J A 4 E M H n w s 5 9 d Q L S q F g s H 6 d b 6 I M 7 G h + m 6 L 0 S t E w Z G D A 1 V T C l D c D S e 0 l G R O e X M g W 0 h u L Q s n J p g k f q h K p h r M 6 F K i s M D 1 O z T R / l g 0 k 8 o s r q 6 g S 7 C t U o e J 4 d L H k l j H e a N C R u X h T e R s B A n E k Z 6 a J V s N U + 5 o P F T k 2 N G 7 6 O S a K F m J j Z 4 a / 6 J / C O I n J V x + w 9 1 X 2 / i c Q A U a 2 U r I x N f / v m h z s r U 7 8 B M u 5 8 / z t H c M l R S d Q 0 Q f W N p I R P E 6 K P N 4 4 p r X U K / 6 n L Q w R C E Q 7 8 N o 0 d P C A S R M F x D r q Z P 7 / 3 o L S l f H I m E A k S 9 n H + i T w N J 6 g u L F M d R t 6 E w D T S q O h / e L 9 A v v i j K J C 6 Y e + K 1 s z U d c N n n e P A 8 G 0 y I C T 1 T s e Q I 3 R a C C K m c M L t K B I R Z h A D G L + K m c d 5 I O v u F O I i z x I J f C a h + 7 d 3 L 5 Z K b C G 0 J d W J 8 m 3 f G P 8 W B Q k b z m e n Z x t D r J D s 3 j n M 7 X P C l l Z U + Q J 7 / / q p A t 5 / m Z B p m E A h r U 2 E e 8 0 E A H h z P z N R t 0 L n A t U o u 4 i h 9 4 G c R J V d / a F X C N K 0 G m m M g r x g G K 2 G 8 J Y 8 l j b h G J N 7 X q h 6 s 1 D s / f E 3 K m I S W b n M r B R m K o w d X J i u p h E + c 0 m 9 W 6 u 5 8 1 l Q 3 D h 7 L T J r f f V 2 g X 9 4 u S j U H 1 T s L v O D 8 4 J V t m u z V 1 d X 3 A F v N g 5 I D 4 g Y K H y e A 4 3 f J w c r O G 9 k P r u b V M N K V K G H e k D C I M / k l j 0 0 z R s T m N X k y X M 6 p 6 c k W v l h p X + X j x P H h 0 D L J g T F f G f s 5 g v / 0 5 F 3 0 O s n Q I D 7 o x c y E T G y R s F o H 3 8 s I b p 2 p y 2 o c g 1 D F c 4 F p 2 6 w 6 i V 6 x R C y N S C w c E M G J i 6 R Z U d 0 N / B H R u I B c H A 7 9 6 o o h E U H Y p y s v n a P C D t P g s v b g 7 i V L M c 9 u p A B 6 U L i 8 U e k z 3 O F q 1 1 7 m 4 4 u T I w m L G x 5 9 x J Y p D h A I y 7 / g Q 8 d B A x 5 g q J Y B U G j o l P v Q D o n g h K 3 C J 4 b 1 o W / D a l 1 M P h s 2 Z E Q + a 3 2 k a i h p J s y u X U A D O q 8 1 N J / O n T v N J Y 3 y x J U d N a d U b M g 8 A I H 5 M / 9 I C 8 H x U v m L o t e t F O a M + 9 N 3 3 X / x h q q b X R I n D r Q R 0 E b 6 6 J v k H j s M g R o v d 8 D I P g N 0 6 M 5 T r F a i C q 6 K v Q O Z R L m d c C w 9 o p t 8 o Q O / O b b V Y y E c S C X p 1 m 9 J g 2 P Y 3 j z d R / z s j g x X a O Z U d O x e H L s + i k 9 P 4 6 l h C u o U U P 8 5 / P 2 p C J g 2 u B t g r n J Y t 1 W z w B q A R a Y x 5 f C v 7 x a C x d x c Y F 4 F T H C J 8 W u D C K j O Z l W J F e i S 4 x e F 3 j H e d V 0 i a j h I N + T R w a 2 a r l U 5 T p d 4 J Y 2 1 W J Z A k m b i 4 P / B u 2 + Y k r f H r o T S T + X 5 h O Q f 4 Z 8 4 7 G W R t B j 6 o c N i t e r R J 2 y p M G 0 w V u j A g m i t Z x p i t I R r Q f T h / b x M 9 o J 3 S L / 8 s i C j M N r h 4 p Q v p B o 0 q F I 3 6 Y s n W V Z Y q + R x g X 6 F Y d U 5 j e e N u B K 2 8 U K W W J z J p w 9 / x L E g z a S 7 V T 4 b H y W a z m P e Z B c d d F P T E 3 o C O 6 C j 2 z k 5 6 g X / 1 P 5 D y 9 q Q X D u p W + + h z s 0 Z r E g 4 P q R E w W j o j x 8 U 5 A V k H F g I Y G 4 5 r O 4 9 X s n S N 8 + T q 3 8 u 7 j 7 r f H G 2 X s a 8 c 8 2 s n v h M g O 8 W o V e W A C C K 1 S X V p 0 A k X c n B G 6 2 y m X D o G r / N a 4 4 Z E N F Y J 4 S t 7 t o 8 Y V 6 r 2 1 r 9 Q y e c T b t 2 4 0 p H h q J t t 7 k r E 2 N N b m 6 Z g p t / q H 4 t e B K p + q V b / T Z b G n Q m 4 J O C r V p 0 t X a L 3 5 g F 2 / a C T / p 4 6 j J U c z H S 4 w 8 P Y O V R H V Z C o e r 1 4 L n H j X 6 r + K r s I k b x 1 a / 6 p m F 1 Q z K Z d C c c 6 i H r Z C Q d Y U d v T d 5 A J I 3 j T V h c W C Z 5 o V s X 3 X / z r R s t v E i S j i s c p 0 9 w b l M 4 + w / l 5 E w B g p N k 6 T d g r V u 8 e E T n A l 7 E u k C V D q s Q 7 h V P V 7 M 7 V g t 7 F R j 5 g I 4 Y + x o C P a d / n c v R N t e e F t b x o D K 1 H q s z c E W P X E F a 3 K / 5 p Y 0 T + A 0 R b L o 8 6 E 2 6 J a j o K f z I a 8 m C O K P L H K d k M n 6 T D 3 F v v 3 O L y d L Z P e K z R c b d Z a i C C 2 M K J g V 3 S G U K B p c 3 / K e k 6 h c r 5 c J 9 X H z K T 9 / f f 6 P W C b M m v X 9 l b x N 3 u 6 O r + w W l 4 C N B q w 9 N W m Q i / e p 2 n j 7 + J s e K q v F W l B B O X K B n N s 7 x u 3 n Z H + i g y W e P Z U k W W q Y G T Z b Z j 3 2 E d E 4 a 8 p q w x B l B G / f y l Q t c / l Z O J E n H F g q Y G k e d H / 9 Y C w W W K 7 v d A i F e T 7 Y f g S c v q o B / x U B O f v p i f V x c y h d Z B 3 e R 2 x h 8 f / s K M 8 M N e u t c l f J m 3 n y 3 K q c E C M P Q K d 6 E Y U e H b H r g Q v d s G P o m c W E + S y I r V j f h Z j M + z a / Z 4 z V k I T W b B v H R C c F u Y K V Y t 6 / f e I m y W N W 8 Q 3 R J K I 8 b X W C + Q y I U 2 l g q i U N h n Z P u R y u F 9 0 l Y O t Q C X P i E r R X i 9 w J 0 a q z 3 W b U P 9 3 6 y 4 l M x x 3 o h u m B 1 Q / U i C I s o I a K W x s l j r E m 4 r 4 Z D M m m + U C e h o 9 F 9 k F a t 4 W W t 5 o P O h s d Q A k l Y D I S S K Z f N 0 K 3 X r 5 k z 6 g x d E Q p 4 + V K R r 5 Y t B A q n 5 J E C m p N C g 1 B O D v n Y 3 4 + k i m N p I x N 8 x 7 M X m J l 8 e x 6 B w o s O N P l B E Y 2 D s I K o P 9 A R F d 5 o v A j H W V I E e U y a 6 J h J N 2 m i b 5 L X 7 q s P e U m z u m n D o r u h / g r J D J H Q R Y 7 e P d 7 Q P / 3 L z y g b / X x 4 V w Q z x 3 Y j G f m i 1 x Z A C + U W P L g I 1 u W T T L E z M M o C 1 c d e h l V 4 t 3 0 0 U q g 7 R F F d E A m U X y X c x + h M Q B b X Z Y G + x d L d h z d c I Y f k U d 2 0 f g l D R 2 1 + p E l Y B X 5 f 9 q l T o Z i j k b G h F t 3 f T f b 0 X H z 5 c o U v k i m Q F E Y L b k 8 m K D z E 9 O V z o t k 7 R R L y f C e 6 n T 3 1 u C B U a q P 0 0 A M J Y 2 7 H B I U P / C w g h k 1 n N 6 i q 2 T z w 2 z i k S z 4 O m 3 T V O 6 R r n B u W / 2 v 3 E 1 F y q d + E A 9 f q M h 4 A P v 3 j P 3 9 g z q 4 7 Y M 6 W r n 9 Z 3 m t 6 g t s L c n J R U o W C E 1 a R s P h T U r W D + / K z V y C K 6 0 i o q G H c t Z M 1 9 Q d x o V 6 E o m m q I 0 4 Y x 3 L i R K d i e i V 5 g / + L d F s O o 5 N y r D C s w v o I K 2 b 9 L D I Q 1 q 9 L + O a t V 2 h 0 d M T R + M 5 / e 7 6 L J 6 b Q X R w t o P h N 4 V X 0 J P W p o m k Q v h V y j B Q h + L 7 3 F F y l t / 5 Q c N 8 1 L e / 5 d H Y M p D I 6 4 J D N z a 8 S h v W 4 G h d v k 0 f S g 3 j 1 q 6 5 Z M q n f 6 i b 2 E f I Y N x B J 1 z w Y 6 f D a G z f M W X a P P R M K 8 5 G d m S k F J 9 d g M x k M d 7 c n h 0 I G / v B E 7 U V N E e L y N M a L H W + E C h 8 V a 5 G i 4 / K g B + p / t G y G G D m i + o A 8 J p 8 N s + j x T L z R H z c c 7 G v y 2 X B A I M l r 4 q C T k s e Q y i F P E 2 m i s y q I / 8 G 7 b 1 I + v 9 f R K 0 T / D + a b 8 2 V g G O q I A A A A A E l F T k S u Q m C C < / I m a g e > < / T o u r > < / T o u r s > < / V i s u a l i z a t i o 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3718ea2-7d25-4f0f-ae18-86aa75e40b2c" xsi:nil="true"/>
    <lcf76f155ced4ddcb4097134ff3c332f xmlns="09886b35-6471-432e-abfb-18b4df91c79f">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D9994031C7EB4C46985D437E7FB03446" ma:contentTypeVersion="17" ma:contentTypeDescription="Crear nuevo documento." ma:contentTypeScope="" ma:versionID="fe0d8b003517737544db58c4b700e8d6">
  <xsd:schema xmlns:xsd="http://www.w3.org/2001/XMLSchema" xmlns:xs="http://www.w3.org/2001/XMLSchema" xmlns:p="http://schemas.microsoft.com/office/2006/metadata/properties" xmlns:ns2="09886b35-6471-432e-abfb-18b4df91c79f" xmlns:ns3="d3718ea2-7d25-4f0f-ae18-86aa75e40b2c" targetNamespace="http://schemas.microsoft.com/office/2006/metadata/properties" ma:root="true" ma:fieldsID="4cf3e34b2a116ead9cf5b7ef94b8946f" ns2:_="" ns3:_="">
    <xsd:import namespace="09886b35-6471-432e-abfb-18b4df91c79f"/>
    <xsd:import namespace="d3718ea2-7d25-4f0f-ae18-86aa75e40b2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886b35-6471-432e-abfb-18b4df91c7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f889946a-11ce-4a40-85a9-3a6a3c45186b"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718ea2-7d25-4f0f-ae18-86aa75e40b2c"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e166226e-4623-4851-bb0f-90eaf736545f}" ma:internalName="TaxCatchAll" ma:showField="CatchAllData" ma:web="d3718ea2-7d25-4f0f-ae18-86aa75e40b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T o u r   x m l n s : x s d = " h t t p : / / w w w . w 3 . o r g / 2 0 0 1 / X M L S c h e m a "   x m l n s : x s i = " h t t p : / / w w w . w 3 . o r g / 2 0 0 1 / X M L S c h e m a - i n s t a n c e "   N a m e = " P a s e o   1 "   D e s c r i p t i o n = " L a   d e s c r i p c i � n   d e l   p a s e o   v a   a q u � "   x m l n s = " h t t p : / / m i c r o s o f t . d a t a . v i s u a l i z a t i o n . e n g i n e . t o u r s / 1 . 0 " > < S c e n e s > < S c e n e   C u s t o m M a p G u i d = " 0 0 0 0 0 0 0 0 - 0 0 0 0 - 0 0 0 0 - 0 0 0 0 - 0 0 0 0 0 0 0 0 0 0 0 0 "   C u s t o m M a p I d = " 0 0 0 0 0 0 0 0 - 0 0 0 0 - 0 0 0 0 - 0 0 0 0 - 0 0 0 0 0 0 0 0 0 0 0 0 "   S c e n e I d = " 4 0 5 d 3 2 d f - 9 2 4 b - 4 d b d - 9 c a 9 - e 0 a 3 c 0 2 c 0 c f 1 " > < T r a n s i t i o n > M o v e T o < / T r a n s i t i o n > < E f f e c t > S t a t i o n < / E f f e c t > < T h e m e > B i n g R o a d < / T h e m e > < T h e m e W i t h L a b e l > f a l s e < / T h e m e W i t h L a b e l > < F l a t M o d e E n a b l e d > f a l s e < / F l a t M o d e E n a b l e d > < D u r a t i o n > 1 0 0 0 0 0 0 0 0 < / D u r a t i o n > < T r a n s i t i o n D u r a t i o n > 3 0 0 0 0 0 0 0 < / T r a n s i t i o n D u r a t i o n > < S p e e d > 0 . 5 < / S p e e d > < F r a m e > < C a m e r a > < L a t i t u d e > - 7 5 . 9 6 4 7 1 9 1 9 7 7 1 1 0 6 2 < / L a t i t u d e > < L o n g i t u d e > - 3 8 . 2 2 8 4 3 3 6 8 0 2 5 1 1 7 2 < / L o n g i t u d e > < R o t a t i o n > 0 < / R o t a t i o n > < P i v o t A n g l e > - 0 . 0 0 8 3 6 4 3 3 9 3 0 6 3 4 5 7 2 5 < / P i v o t A n g l e > < D i s t a n c e > 1 . 8 < / D i s t a n c e > < / C a m e r a > < I m a g e > i V B O R w 0 K G g o A A A A N S U h E U g A A A N Q A A A B 1 C A Y A A A A 2 n s 9 T A A A A A X N S R 0 I A r s 4 c 6 Q A A A A R n Q U 1 B A A C x j w v 8 Y Q U A A A A J c E h Z c w A A B o U A A A a F A Y W x t k k A A C P L S U R B V H h e 7 V 3 5 n 9 v G d X 8 E b + 5 9 a H W t b s u W Z M l X Y i d 2 n S Z 1 k / 7 Q T / v p n 9 u m n z R N 2 6 R O 6 j i J 4 z i 2 J U u y Z U u r Y 1 d 7 X y R B 9 n 3 f m w E G I L h L r v Y i i S / 3 Y U 5 g B 8 D 7 4 s 0 M B j O Z n / / f J 0 1 6 Q Z S n X 6 O N j S b V 6 3 X y f Z + a z a Y I E H d d J M V 1 g t l x n z Z q H i 1 v Z u j 9 y x v 0 4 O u v y f M y N D Y 2 S t P T 0 y Z X i P s L W b r z N E c Z 9 p f y T d q q Z e i F T z r F s U U m g z s d h R t n / c 1 G g x q N O o 0 U a n R 1 4 j n d m d + W + B e B Z 9 w 9 Y 2 T m K m 1 t k R C p w Q U E D p J M w N y K R y N F v h h 8 i A e L R T p 7 9 j S t r q z S 8 t K K y R H F p S m f f n Z t m 3 7 K 8 v 6 V K l 9 Q k 5 C i L 9 G x v r E e g F w r W 1 k q l o b p + p l x k 7 B 3 v B C h v F y B N r f L b J m U T C i 0 L X j c 3 U 9 k 2 R o 9 W M z y s Y m e r X m 0 U i 1 Q t V a j h 4 8 e m R y t A I k g 6 9 X U O g 0 q 4 j q p l k o V 4 9 5 C j r L U o E L u x W z M C + 2 d H z p P t V o z Q i Y r O 2 G 3 9 N 1 Q r e M Y 6 i 9 z F W 5 s K E 8 3 b 7 5 K U 1 O T g Z V s h 3 v z S s R O k e U r V C k 0 6 c R w Q 6 q M R w X c 5 7 N j D R o r 7 3 x + K R S d 6 q A l 1 d x y j n K 5 L M 1 U s h K / V + y Z U L n S G N U a F V F g S 6 g 4 O o 3 b K 4 Y K D d p g i 1 N n H a t U y u S z Z 3 l 5 2 a S 2 A t b p 8 U r n F 6 y U a 9 L F y T r / n y a t b h + t Z c M 5 P l z 2 u J q b 4 e r u U Z a k d 7 C b / o m X C S W k Y l n c y P L D u U x D + b 0 / O r n y t L e f V 7 7 A V b 1 G p B P C C u A W 3 C I p 7 k W w X v V o u 8 5 l M e d / Z v Y 0 P X 7 8 R A M J W N n s 8 k J x 9 n v z O V p Y 9 6 Q j 4 z h g d S s j 5 E 7 R G X b X Q 7 6 W x k q V 8 m w o u C o w k s + K j u / l t y c L N X X h F l W r 3 V f 1 9 h t 4 U p 8 a B a E 1 n M / l a G R k V A M J G C t 3 V z 7 b G 4 j O j x T 9 B d F V o z h C B V i o T d A h Q 9 P j F b p + a k j S u o X H + w t J u 5 G l J f T q H V 1 V z 2 K K 2 z V o W 6 y b J / b G x i Z t b 2 + J P w k P n r 9 Y / T h F b 6 K d 7 i F W 0 k y V z 2 8 y H d Q r r 4 C S d H 8 3 6 d p C F c d f 2 r E j w r o u k u J e F L l s k 7 5 b z N K 3 S 1 m a 5 y r Z 5 3 M 5 6 Z R Y W 1 3 j s i X / P / Q M p h h M 7 K a D y g d Y K p A q Q 7 l 8 j k 6 W u u 8 A 6 o 5 Q / M 9 q f j k g U z s L d R i o + 9 o Z A a x u e T Q z w t a K q 3 z F c k l e 8 s a B D o k U K d q C S b S w w W 0 n V h M Q C r + R o b I Q r R t 0 R a j c 0 D k 2 h U o k i I U l V R K 5 D p p w 4 A 6 q f P V G h r a 2 t s j 3 h u k v j 3 I t 7 R 4 0 5 v N s 1 V I M L n b S R R B o f V u t k 4 T Y y W W z N N l l j y o T S g + w m 3 i 5 E j U y o x E y o Y A H T Z j d w E 0 5 G U 6 0 u J m h 5 1 s V y l K V J i o + P V q I D i M 5 N d q g d y 9 u U s V b I 7 9 e M 7 E p U h i w m t d Y l x 7 O z X N F D I T i C P 4 b r x Q o B w o 4 X N h J p H L U i Z Q n r 0 o 3 u a 3 m x Y m U R K z D I h s 6 J k C s x c 0 c 3 X / a o D 9 + + h X d + + w j q l a r k g 7 3 4 4 / / S L / 4 8 B 4 9 m V + h z b X 2 7 6 p S 9 D e S d Z L j + M / j J s 1 K Y 5 w 2 N 7 a C a h 8 w V f Q j X N h J O q 7 y b W 4 S k 0 m r e x Y 7 E e a w y I S q 3 X a d a G E 9 K 9 W + s + c v 0 W t X J u n G z R t 0 / / 7 X 9 P j x Y 7 p 3 9 z 6 9 / s Y b N H n u V X r 3 + g g N + X N s z s 0 B U g w c 4 r q J o M Q w I 7 x 8 h d b W V i U A U j 1 9 9 o y e 7 D C k L Y 6 O u s 1 L 0 z e D t h M K Y 8 X i s M j T D t u m g 2 K F 2 0 k + F a g 4 P E U P N k 6 S V z l J m W y B z l + 5 R p 8 8 L N D J U Z 8 q 5 R J d m s n Q D 2 c X 6 f s X q v T K y T q d m / D p G r s p B h P a b l L g o V y p V N g H n e a m x M I i Z b k t l V u d a + F F k n R k o b a 5 O W L b T p 2 Q 6 b A J h n 9 X 9 9 V a Y b D s 7 a c 5 G Z K 0 5 U 3 T K s 3 Q n x / m a W 2 b n z a r W X a J T p 4 6 S X d u f 0 W T l S Z d m P T p z F h D 9 k k x O I j r q O 2 M q D c 8 G h 0 d o e X l F X n X W u P 2 9 r l z Z 2 l 2 9 q x m 3 A W 7 E q o w e i l i n S w O m z S d o M a W C t i s Z W i s 1 O C L 0 + T 2 V Z N m R n z 5 b G O r R j S 3 n K V 7 y 1 O 0 s b F B H 9 3 z 6 Y / f 5 u n j B / l 0 N E Q K A X Q H 5 B o e H q a 5 R 3 M 0 M T H B s R q X 2 3 i u m X b A r o T y a a i r q t 5 x I d o T t k b L m 1 l 5 m X t / P k f / 8 1 V B e m A w 0 B V F X C i 9 J Z 0 Y s G j 2 f V a K w U J c V 7 P 8 8 I V + A I V C n i a m J q T 6 1 2 y q g p y Y G B F 3 J z C h T O U v Q X K V G a r x U 7 0 T I h 0 n 4 J M L l L D G 1 U A U 1 e M w y I R 4 D H R 9 v u F R o c w X x y v o D i k G H t B p j O R / f R Z t a b V I Y 6 O j d O r U D G 1 v 6 U e p + U K B S k 3 0 H E d 5 4 s r O 3 e a F m b Z t p y Q c F 6 K h C x 1 F Q W k w G h 3 E 2 m I X 7 S q Y 9 O N W v Z O b k O J I 4 O p s V v v 6 h D w h M l Q o F m h l Z V U 4 M Z y t R z k S k 7 a 9 f F 6 + L N Y p T q a 4 m + L F k b b f j g f q f B 8 W 1 k M S w E p B 5 F s 7 M x i 8 W C p R p s H E c L j i S t s 2 V G n i M h + k t T M i R Y p + B I g D R u B 9 J r z W S q m b o c n J C R l 4 j e B I c w O R i W h L K E y 8 4 l o n K 0 A S w Z L i B h H 4 X D 5 F b 8 H q L k j 1 c D n r f E y q r h I s w 9 Z J 2 9 w e G u N t k J g y P I 2 v c U N C p e g c V d N 1 n 6 I 3 0 W x m 6 M P 7 B X G t d b I o F k s y j K 1 U L F J z P X n 4 G h M K O 0 R l u 4 a 5 I p I 7 I V L r t D P w g j l F 7 w E 6 b P U Y r 1 F g q Q B L K r i w T J u b m z L t Q 7 G J w d d R 3 k A S L V T d 9 2 Q n w P 1 H K V L 0 O 6 y u f / k k R 6 v b S o + A V P y b m B i n + f m F o P o X R w u h S u P n m E y t R E p J 1 R 7 j 6 d R e / Q H R 8 V D P P 3 2 I 4 W j C J k M q I E M z M y d o b W 2 N R j K t M 8 1 6 y O h K M z M k X Y S W U L u R K i U a 0 Z J M 7 p G i 5 y G s g S g 2 a x 4 9 X c W 9 1 T i b 7 H k e j Y 6 M U q O 6 E e E O J K I J 6 M m o 8 k H i J E l J k 4 z T o 4 3 I S 1 n b + Z N + G d y 7 A A f w s 3 g s h A I Q p y n S 4 1 c s U G 0 b o y a i 9 z p C K K 8 4 I d W 9 + M v c d h h k o o F I m G P d v p Q d K j b p + q m 6 f O x o B + m m 6 E 2 4 W v 1 8 H f O o h P d z c 9 P M q i W k y l O x G f 3 s h 2 + / M g / i F c a C 3 r 3 U K r U H B l C 6 o x t w 9 b 5 3 r k Z z y + l A 2 3 4 D x v d h 9 R Y L d E i s r u o w p F w u T 1 5 9 k 3 0 O h 3 g b w G + W I 0 R y i Z U S L I Q 7 g x I s 1 b u X q z L g 9 s y Y n 3 Z Q 9 D x a 9 f z h U l b m m w B n 8 I E q u s 4 B z K 7 V q E b n g Q w I 5 W W L k Z e 5 K Y E 6 w w 8 v V e U W o P H 6 6 a N 8 2 k H R 0 4 D e q x v H Z 3 x v 8 R g t l c u U z e W C 1 0 p Y e c Z r h i 8 f g 8 G x u f J I V 9 W 9 Q S c c q n 2 w T s V c k 3 5 3 v 2 B 6 g 1 L 0 N k A G 1 u s E 1 c a D E g t N D A 8 P 0 c b 6 B t U w c p y B G W a 3 1 p Z s j U 8 7 q S C U P 9 H V 6 I h B B s b r 4 W O 0 1 2 d r t M R V P b c 9 l a L X I W x I x J d P M I W C J 5 / D N 5 g T q P r V f S b U y p L l U 1 j l c z 8 k t J I i G R g 8 i e + r p o c b 9 G U 6 F 0 V f A e + S 2 n E K 4 / v + 8 G 2 e t v 0 s D V U q 0 n 1 e q 1 b p 5 G S 4 Q E V A K D s 6 w k U 7 U g 0 6 2 W C R f o S l R d l v R 5 f L j U j R B 9 A b q X e 1 V c + h + p i D B B + r l k o l m Z v E J S A T K k P 5 8 g R X 9 5 Q o q W X q D H N m 4 T Z M B v P y T L i k T o r e h u h / 7 F 4 y K 4 x P g S y w V J i 3 Z H R 0 l F M z l K n p Y F m x U J n i d F s i p Q S L w l q k i U p D F n A b L T f p w W L a I d E f w L 0 1 + h 7 T e + V B G A c f 3 k 8 9 X B v i d n S G l p f 0 o 0 P R B H S X Y w d L n p R E 7 Q F T f 3 b M l 1 6 + Z + u e T E N 2 X F Y 3 T L E P Y N W 3 F k l p I B E C 4 6 j L G 9 T q N p q j 9 H j Z o + G i d p 1 L t 3 m j m W s h U z t S D T r Z M F 4 P R A I w z C h F H 8 J R 8 b i 6 h 9 U / 6 2 K J V o 9 q t Y a k S b d 5 0 u c a K Z K B S 3 R 5 S p 9 G e I O e o p + R w I e W K I 2 4 8 1 R 1 w c s P o f 0 k / h S 7 o M z V v F N c 3 Z s Y a k h P 3 6 Y z B C l F H w A 8 M L c 0 N C 5 w r b Q H v t R e W a m S 1 2 g W 2 r 7 Q T R F F t Y 4 p n p t 0 9 2 l O 3 k N d m N I 5 2 l L 0 E Y Q G h g u G R 0 G U 5 Y j D F X g t d 1 b X Q C i n u 9 y K h e N N w c D 1 + H Y x S 0 / X P B n W f 2 X a p 0 o R 8 6 e n 7 a l + A N S d G a A E M n 7 j C e J c x O P w Y a 7 n F c K 3 v B Y h q a K 7 u G Q b R K C a h 1 U 8 g G + f 6 / x t 7 1 2 q 0 o + v b s u y O K M l X Z U + R Q 8 D K s 5 6 b s m k r v X r 1 m Q x G w W 4 s b S 0 R V 7 S C I k U u w P E m m d L B V K h 5 + / s u E / v X N Q B k x g w m 6 I X I S x p 8 S o 4 g D + J c x O t i w d u M 1 r l S 9 E 5 c L X i v X z o M n 3 7 Q l X m U 0 / R g + C b i v t q r Z K 4 + N O g 2 W i c h c S Y K H D I c 3 m U k m p n w B K 9 d 7 l K J 4 Y b V M k 3 6 e Y Z t U g u R k p N e m O 2 T o W 0 R 7 3 H o D Q S u J x Q q p i f C x O 2 G + Y O 6 B M h V I q d g W F H W H H + z X M 1 O j 3 W C M b z x T E 5 5 M v y o y l 6 B 8 o D J Y a G j V + D 6 n J Y o 9 Q 1 G 6 R q M v + E U K l l 6 g w Y Y v T d o p L o y o m 6 L J b 9 p 2 / z E n a B j o m Z k U b a p d 5 r A B f g G D 7 Y r Y Y 1 J K 7 1 A g h a / r D L h N J A S q r d g X W m s B b v v 3 9 e x L W T b v M S W 6 3 F j V Z L N V Z u U v 6 Y d 0 5 g b W G 0 + z B b E 4 A O l v z A V l X F 7 g g p N A h X Y g R B S C L g K t G C H O I 3 g 2 N T 7 A x 8 S P j q 6 e h 0 U Y / M 3 N d Y P f 6 T 7 7 L S p e 4 C a / u + c 6 F 2 r K 3 U 4 m a G 3 u Y y Y h X 8 L B c U b U N 0 q t g y F w a k t 1 K I g V M N T t f Q R O J 4 E w j + N A 3 i Q m I 5 T 9 s q X 2 q x Q q B 7 / K 9 z + m W u 7 R I / w V U 6 C 3 S X Y 8 W G O K m A y 9 N R I h 4 n v H a m z p Y U k / J o + / C N 2 R p 9 8 1 z X 8 Y O 1 G i 0 N g g 7 Y c 4 Q L Y k H g t d S x K d Y H h 1 2 b L l 7 j 8 i / z b 3 9 p N D H h h J 3 t C K 7 u w z l i G H S S 4 U m O y V h K z K 2 3 L 1 Z 1 Z D E D V + U X X x T p T V Z I W D M X S E O 7 6 / P H R / e p P M p 0 Z r R B M 6 O + V F s B V O 1 s + V 3 g F m O l / E n e 5 7 f 8 k K g e 3 + f B i 4 N P V j W a X d Z 7 v E c S t + E r H 6 z f R 1 j j G n 5 d Z j z S e P j r 7 N b E b b K k V b 4 u g G F H 9 U a G Z i f q t L L l 0 W / u F U T 5 o J e 4 k M s J U 4 g h D U / 9 w w b I g p 7 I n 1 3 b p r f O 1 W R Q L + K K z G t I E p k A W K Y z 4 6 g C N v u b T A x r H v A Q E T 8 I Z U T J h l j r A m F c I J L f e p 1 O i R S d Y W q o Q S d H m 0 w e r K O V k a o S X u T 6 f B l R f U o C J s A 8 L O B d G X o g f / L y N t 0 6 w 2 2 4 N s T Z D b B g G P 2 B 9 2 o 4 R 3 x Q i T b W K b Z 0 / Q d L D M M M C 4 m D C 6 9 J N 8 k 2 r M F w 3 8 y / f u o 3 M b d Y W u X r H F B S X A o o 7 3 C x y d Y q I 1 3 l U O I k / f 3 q W Y 7 u z R + O l c K U 0 F O x a u d + A H f e n h u q g j j n 3 o c h B T d + U Y W z + t + 0 1 T v h h C 9 V P B u n V T x U 9 8 I q n 6 3 2 I d x a R 0 m x K + x z x W e 9 h a W C t v 1 d G z I B q 4 e k f O V 8 8 0 D I B L h n g N l y Z 7 k 9 2 e u Q + 8 h i D Y W 6 o b V R v y S I K / F G 3 J 9 N Z 0 9 K q L 0 C I y H w / g Z V o R 9 f x b I m 7 X G Q v W W w l i N s J d 9 g y / S j l 3 Y u x 3 7 i B p 8 7 i L X X K u W R Q x m g h M B W w t Y 1 y d i w m B j 1 w z F + E 9 A w t h x O C d U l 0 J 5 A 9 W 5 x P S v + 8 U p z 1 / c 1 8 + s H o 3 W o c v 4 t k w i L F c w c k G X a C X h Q t G s 3 H m d A 8 e W O W U K Y 2 x e 6 8 C C P / p C g + 2 i 8 R p k Q 8 t p 0 9 q a E 6 h L o d k Y H B M b 0 3 e d 2 0 a u n W w f I x o H p e / c b h W x T q p l H / a n I V K X 3 C C U Q Q u g P D A l I Z O M N Q S Q f P C J w N F 2 g G Y y D T S M l V L e 4 d s q n D 1 i R U d 3 5 / o X d y b T K b S y 0 t f Y T 4 + U m / e T l 8 D 3 Y U e L K C Z / + 4 f q 2 P G B 6 E i B I Q A x 1 k + J k a + J b J E h P L V T X Q A c D q l q d A C M n P n q Q v F r 4 X o C u b L S T 3 r l 4 e G 2 l T o G p q V E F 7 i m 4 h A A b J E r J Y f 3 q B h s J W 3 + w n w g / N d n 1 M O F 5 i s 6 A E Q f d z H T 0 2 a N c V y s a Y o T 6 T 6 5 u 0 8 k 2 7 3 r w / R V 6 8 o 4 j o E b f P 7 / 3 9 1 6 H j Y A M E g A h 4 K i L c N M Q R P O o G 4 h k k R 2 c N I 1 L L V Q H u H G 6 L p Y B I w 6 w h E 2 n u M z V o X b k S A J 6 D Q s 5 o t f P 1 q T n z g U U F S + V j z N Q 7 Z s Z O c b d 6 a L 4 S g S X G B K F k I 3 X C I m X F M Q Z F 5 E 2 T 4 v w r 6 U a n l o s x c W p u r S R M A H L 7 L i / J 8 u A L n W Q o 9 T 6 y V Q L 0 B a x H Q w Y L 5 h 0 G z D s 6 b j j 5 p n j O 1 5 J + a G K L w H 2 G 0 9 A C g n b P G 6 8 S V N / a L 2 C f S D s l 6 m Y k 0 g 0 y M T C I N h v F 3 M 0 W m z I u L d u I N c 3 h h u n d r d q p 5 0 v f D H E B 8 N + 3 F u A 4 / 7 q d o H u P M v R 4 5 X j W 7 H A Z y D H t V o K S M m g + / g Z Q i h J k G L C k i G a Z v 3 y M / t j G 6 b p S K P g z q S W K Q Q G w U 6 U G 5 T r c r Q Q F P 2 / 7 r R + x l E z l g X V u S S g k 8 N V Q t w K L H 6 N b 5 X i Q F f 9 N w v 6 i c V x R V K 5 j x O E D A E 5 X F L Y M K K c N J M P Q b O R 4 U o i N o + R t F O C g a 9 r 0 T 5 y u 3 7 f 5 A Z 2 N w C J P n + c l y r P f 3 x Z p M / m c j I r 0 m / v 5 + n T h z k h T L u X o O 8 m j D j A o F Q s l 5 O E 9 d r x b v r i O n b a E 3 q 4 M G Q w y g 8 i S K y 4 J k 5 c t T b i d + L Z I / 5 4 W p C f h U + 7 O d D W C T e + x G 2 X S W 7 w 2 2 V p 0 A H R 7 R X B m L 5 p P g Z 6 A v G e a m H d E 1 L h M w 9 g o t K k D T N J p g u M d L A j 1 l 2 A o B h U a 4 F U D P f B B D E n e 2 C + C n T t H 5 c y W h K o z q v i Q + 9 t W H 4 S Z / O K z / g 1 v / q V O C 6 B I n n 4 5 7 E M N F C 1 Q y 8 e F s 8 C 0 D G w l z b A 3 H K O n q x 6 t M m k h K A t 4 W K J C b e e 0 O W O e S f w R T C q i l 8 + U Q L h X d f v H + Q j X e 7 X u Y w Y k I r 2 V S e j M 4 4 a 6 K W M T x t w N M C 9 D J V e F F 9 E 0 0 J i w D G E M f F R Q X p r v D 2 G + H n / z M 8 / a z Q x J 7 N + h W i H r C O j H s B F P N w P w I g H t J V + / V W B X p m p 0 7 l J / R C v W + D S 3 J 3 P C T E 7 v U y X p 3 1 6 6 U S d / v N 2 M f i S F u M C s S i B i 6 t c r k t m C Z 1 e g 6 3 6 H h n 4 Z s g P 7 R 1 x o d + h n u t X u R B 8 v s F x T l j y s B t 8 o Q s J P t u w b o 1 8 f P 7 E L m + O x e i V I w N q u q h q / e 9 d H c 2 Q Z w O x 1 w u C Y 4 E c 8 U / g 2 + E C E x f 5 M S z J k g m I k w n f N / U q m Q B Y q a O c o 1 C e b W Y j B D I u b z Q s Y u 6 Z R k s 4 n g d + D R s i i g v C h X G c g b x s c 0 U P l o B 4 2 6 r f 2 l q 4 B l j S E + 2 V i 2 w t v n z y 4 k 9 S z C u B N h j a Z f k s L n I r U H X D 4 g L 4 / 5 / N t b 6 k G u L q E r r R 8 Q 7 s o L 5 v O k y 8 f l Z f W B 8 V W O X l W s u G R Q g h C e p X r 4 k X c o R p k u 7 4 k + L g h 4 y P D y V 3 m w 9 a J 8 V L J 3 y a H c P L W 5 1 Q B W 2 a F w H a Y G 9 f r M k 0 Y t 8 7 X w v G u O G q X m L i o n N h a V P n p I i / U 0 I P 2 d 9 c r t I t V s J u 3 4 E d Z / z g C D o p Q m X H X 0 g A V y Q F r o S Z T J I Z W 4 0 X c f 1 G Z E I X E b V O c M v l I m V + + d l S c 6 s + J B m 0 7 m g z 4 J / h 2 O p a x M P 9 i E t T m F 4 L w 2 j 2 x z r g k m G B N v Q o 4 r O L 1 e 2 M f E a e d C l / e m 2 7 b + v h H 3 2 d p 1 N j D R q v N O h D f p g c J E I d Z p e r I A 0 o f q D b p s 1 k q m u 2 r W T z N L g e H m l D w W / a U e E n 8 G g 7 I a y f v i N 8 8 9 X z 5 O V p Q f 7 p g B m l H X F / I U d / 4 a o Y h g D t B 3 B t Y b V A J g A r y c f J B L J B + r l R C 6 u N U S h J 0 1 f v P w y Z D I H 0 g r M g z E S R Z C d d y C d + E 5 Y M 6 i o R j T h t J t f l D U 1 M j u r 9 0 8 j B q + q 1 A 6 p l e J e 0 X x Y q D r x H w s h s H B 8 z z 3 7 w S p X + / p X t j o Y o 9 T q q P s l r h Y O E k g M e C R g H O g 4 / k w A / G 2 b h T T S O f x I H A Z l s O E I m 6 1 f h D F Q u F X U s n 5 e x D N 4 d g 0 C 6 d i M U 9 h N 4 k Y y Z W s 9 P + j J t M 4 B 5 9 P o d n 3 x 3 s F U 9 C 5 D A K r 7 o t v H b s P y c e O t G R A i k a b b N B L + Q S K y W 9 T c p l / M o y 1 U M U 6 f h + i Q z F w B h r A w i 8 G 4 I 1 R J c u x T 7 j / U D / j Y y I A P E I R W E N 2 E 4 I A Q L f g 5 5 4 u m 6 q D v C J s 7 k h f B G 4 g v 4 + h P G C Y W Q J y Q S + c C D D L R h M C h V l q I Z z O f J g Q L v 2 H w z U P h g 2 o p G h 4 2 i W 5 0 W I o i r c e K a s P x A E B t G m g 1 L H G p v p g b H I h 0 X g W j H B d I n J k Z Q A B A q Q + X s M 8 m M g 8 U t 0 6 B Y K t x g d F d 3 + m I 2 R f f A K B B M L I N p 1 + D i e 7 H 9 h O q 8 J U I o S G g b 7 1 g i C Y M o a G f F 0 i A g E 3 v 4 z 6 a H a T d u X u E S Z M L 3 U J x T E j p B v 5 E M Z O J r Q 3 9 + 2 E c v f o 4 p c K 0 x X h K 1 A U x / t l + r 5 q t i R w k Q h D V D Q A D x O + l W 9 9 X 6 m L Q 4 m Y K w u m 6 Y M 5 N n T G 7 0 d D g D R N p Q H B w U 6 3 R 6 T H v 1 7 C r u K Q 4 H 0 M H 3 r 2 y b 0 I t A l V 6 Y Y 3 R Y l d 0 V J o D J F 7 g s s i + I x g T h C I 0 P L A 9 I Y 8 W G b b q J 5 / 2 y W b Z M n l J J e A X J Z 8 M d B Q 6 Z + p 1 Y S x s e / e F Q 3 o 2 k i A N D k j B C Z e + A c s O B a w X V d h D L x B t r A r 8 b d v P z N v Q b H o g E + 7 L L f r V M d i C t L / F T U 6 N q g F i k 2 x x S y S / q P + M M g w b M g I r u 6 x R H g 9 d n q 8 F 8 G l 1 B 9 B U O K 7 f 9 B X E a l u 7 u I D 6 s 1 i G T x D l k i x I N h D H h l n j E h e H r N y 4 r m 1 i C K p / n K a v t g X Z D v 1 g t z N 3 w e N X b 9 w Z y i s 6 B F U y 6 X d t X l N m 6 V i K K r 2 H 2 K F l E N G z 9 K h o O 2 k T B M a L H k n Q r w h E M X V L O l M p F K R P A h F J q G Y K Z A 4 S E s s T p x 2 o f T u n 8 h C / r y v b s z K d 9 A H 7 Y 0 9 p 2 R o j V D a C r v D E k Y S U H x d x w x N 1 J 4 n l A m N A f d p W b c E A 6 n y p M p n w e d V Z l U K R T Y q i 4 z o U J d + z z p h O f K 7 5 F y t B X T 9 P e v a M E e v r e 6 6 L H D / r J G 0 M c F W O u h F R B b x 1 + k u 4 S w o b t / n E / i 0 O m 0 C o h j P d O T j 6 O m 5 2 d i R i b y C n k c 2 h s 2 R 3 g m o Q 2 6 H m r x c X H 1 6 T P N z z a q H Z 4 N 1 M c C F B D m B r y 5 V 1 g O 6 h O C n P C X 6 C r R l A N Q x 4 j w T 6 B 3 + a 3 l s e N D 9 N E A i K p P y C T + L V j 4 t T p a S 2 c Q U S L c l 5 d r J L d i T 0 m p f + A 7 k 3 M N l Q p a v V 2 8 R D G 7 6 V o D 1 g n T P a J j y t 3 n i P d E o A l U H i j 6 I F f O y P C q p m G b X 7 e s D / M i 3 3 D v O p q 2 A r C Y c + e E J H T i 4 U c j U + M m n I p P B D I l V K + Z t i s / w Q n Y N F P 7 S i + n v T F 4 z z d N T M L 1 W O f n q c 4 O p x J + G Q e S h 0 l U + j n T R h v 8 i D O S j x P 0 C a y p L F k w j F Z L L l a v h G 0 f k O u 6 e k x e a H r 8 q e l n j M + t K H / J P i n X J g d 0 M s k e 7 6 h Z c c M P Z 4 Z 8 Z 3 i 6 J G N 9 P g Z Y s A n X g 3 j J 2 k s 0 a o b x O q v 8 Q s h t M Y V x p v j W L K Y t I B s E C E P R H v 0 1 E r p P r y h V 2 9 d l X K 5 S G w 4 e J n w H 0 C 0 4 P 0 L f E H 7 9 U L a M X F c 8 L W Z 0 g 1 g N R T y B A Q w A o U O l V v T J A 4 E M H n w s 5 9 d Q L S q F g s H 6 d b 6 I M 7 G h + m 6 L 0 S t E w Z G D A 1 V T C l D c D S e 0 l G R O e X M g W 0 h u L Q s n J p g k f q h K p h r M 6 F K i s M D 1 O z T R / l g 0 k 8 o s r q 6 g S 7 C t U o e J 4 d L H k l j H e a N C R u X h T e R s B A n E k Z 6 a J V s N U + 5 o P F T k 2 N G 7 6 O S a K F m J j Z 4 a / 6 J / C O I n J V x + w 9 1 X 2 / i c Q A U a 2 U r I x N f / v m h z s r U 7 8 B M u 5 8 / z t H c M l R S d Q 0 Q f W N p I R P E 6 K P N 4 4 p r X U K / 6 n L Q w R C E Q 7 8 N o 0 d P C A S R M F x D r q Z P 7 / 3 o L S l f H I m E A k S 9 n H + i T w N J 6 g u L F M d R t 6 E w D T S q O h / e L 9 A v v i j K J C 6 Y e + K 1 s z U d c N n n e P A 8 G 0 y I C T 1 T s e Q I 3 R a C C K m c M L t K B I R Z h A D G L + K m c d 5 I O v u F O I i z x I J f C a h + 7 d 3 L 5 Z K b C G 0 J d W J 8 m 3 f G P 8 W B Q k b z m e n Z x t D r J D s 3 j n M 7 X P C l l Z U + Q J 7 / / q p A t 5 / m Z B p m E A h r U 2 E e 8 0 E A H h z P z N R t 0 L n A t U o u 4 i h 9 4 G c R J V d / a F X C N K 0 G m m M g r x g G K 2 G 8 J Y 8 l j b h G J N 7 X q h 6 s 1 D s / f E 3 K m I S W b n M r B R m K o w d X J i u p h E + c 0 m 9 W 6 u 5 8 1 l Q 3 D h 7 L T J r f f V 2 g X 9 4 u S j U H 1 T s L v O D 8 4 J V t m u z V 1 d X 3 A F v N g 5 I D 4 g Y K H y e A 4 3 f J w c r O G 9 k P r u b V M N K V K G H e k D C I M / k l j 0 0 z R s T m N X k y X M 6 p 6 c k W v l h p X + X j x P H h 0 D L J g T F f G f s 5 g v / 0 5 F 3 0 O s n Q I D 7 o x c y E T G y R s F o H 3 8 s I b p 2 p y 2 o c g 1 D F c 4 F p 2 6 w 6 i V 6 x R C y N S C w c E M G J i 6 R Z U d 0 N / B H R u I B c H A 7 9 6 o o h E U H Y p y s v n a P C D t P g s v b g 7 i V L M c 9 u p A B 6 U L i 8 U e k z 3 O F q 1 1 7 m 4 4 u T I w m L G x 5 9 x J Y p D h A I y 7 / g Q 8 d B A x 5 g q J Y B U G j o l P v Q D o n g h K 3 C J 4 b 1 o W / D a l 1 M P h s 2 Z E Q + a 3 2 k a i h p J s y u X U A D O q 8 1 N J / O n T v N J Y 3 y x J U d N a d U b M g 8 A I H 5 M / 9 I C 8 H x U v m L o t e t F O a M + 9 N 3 3 X / x h q q b X R I n D r Q R 0 E b 6 6 J v k H j s M g R o v d 8 D I P g N 0 6 M 5 T r F a i C q 6 K v Q O Z R L m d c C w 9 o p t 8 o Q O / O b b V Y y E c S C X p 1 m 9 J g 2 P Y 3 j z d R / z s j g x X a O Z U d O x e H L s + i k 9 P 4 6 l h C u o U U P 8 5 / P 2 p C J g 2 u B t g r n J Y t 1 W z w B q A R a Y x 5 f C v 7 x a C x d x c Y F 4 F T H C J 8 W u D C K j O Z l W J F e i S 4 x e F 3 j H e d V 0 i a j h I N + T R w a 2 a r l U 5 T p d 4 J Y 2 1 W J Z A k m b i 4 P / B u 2 + Y k r f H r o T S T + X 5 h O Q f 4 Z 8 4 7 G W R t B j 6 o c N i t e r R J 2 y p M G 0 w V u j A g m i t Z x p i t I R r Q f T h / b x M 9 o J 3 S L / 8 s i C j M N r h 4 p Q v p B o 0 q F I 3 6 Y s n W V Z Y q + R x g X 6 F Y d U 5 j e e N u B K 2 8 U K W W J z J p w 9 / x L E g z a S 7 V T 4 b H y W a z m P e Z B c d d F P T E 3 o C O 6 C j 2 z k 5 6 g X / 1 P 5 D y 9 q Q X D u p W + + h z s 0 Z r E g 4 P q R E w W j o j x 8 U 5 A V k H F g I Y G 4 5 r O 4 9 X s n S N 8 + T q 3 8 u 7 j 7 r f H G 2 X s a 8 c 8 2 s n v h M g O 8 W o V e W A C C K 1 S X V p 0 A k X c n B G 6 2 y m X D o G r / N a 4 4 Z E N F Y J 4 S t 7 t o 8 Y V 6 r 2 1 r 9 Q y e c T b t 2 4 0 p H h q J t t 7 k r E 2 N N b m 6 Z g p t / q H 4 t e B K p + q V b / T Z b G n Q m 4 J O C r V p 0 t X a L 3 5 g F 2 / a C T / p 4 6 j J U c z H S 4 w 8 P Y O V R H V Z C o e r 1 4 L n H j X 6 r + K r s I k b x 1 a / 6 p m F 1 Q z K Z d C c c 6 i H r Z C Q d Y U d v T d 5 A J I 3 j T V h c W C Z 5 o V s X 3 X / z r R s t v E i S j i s c p 0 9 w b l M 4 + w / l 5 E w B g p N k 6 T d g r V u 8 e E T n A l 7 E u k C V D q s Q 7 h V P V 7 M 7 V g t 7 F R j 5 g I 4 Y + x o C P a d / n c v R N t e e F t b x o D K 1 H q s z c E W P X E F a 3 K / 5 p Y 0 T + A 0 R b L o 8 6 E 2 6 J a j o K f z I a 8 m C O K P L H K d k M n 6 T D 3 F v v 3 O L y d L Z P e K z R c b d Z a i C C 2 M K J g V 3 S G U K B p c 3 / K e k 6 h c r 5 c J 9 X H z K T 9 / f f 6 P W C b M m v X 9 l b x N 3 u 6 O r + w W l 4 C N B q w 9 N W m Q i / e p 2 n j 7 + J s e K q v F W l B B O X K B n N s 7 x u 3 n Z H + i g y W e P Z U k W W q Y G T Z b Z j 3 2 E d E 4 a 8 p q w x B l B G / f y l Q t c / l Z O J E n H F g q Y G k e d H / 9 Y C w W W K 7 v d A i F e T 7 Y f g S c v q o B / x U B O f v p i f V x c y h d Z B 3 e R 2 x h 8 f / s K M 8 M N e u t c l f J m 3 n y 3 K q c E C M P Q K d 6 E Y U e H b H r g Q v d s G P o m c W E + S y I r V j f h Z j M + z a / Z 4 z V k I T W b B v H R C c F u Y K V Y t 6 / f e I m y W N W 8 Q 3 R J K I 8 b X W C + Q y I U 2 l g q i U N h n Z P u R y u F 9 0 l Y O t Q C X P i E r R X i 9 w J 0 a q z 3 W b U P 9 3 6 y 4 l M x x 3 o h u m B 1 Q / U i C I s o I a K W x s l j r E m 4 r 4 Z D M m m + U C e h o 9 F 9 k F a t 4 W W t 5 o P O h s d Q A k l Y D I S S K Z f N 0 K 3 X r 5 k z 6 g x d E Q p 4 + V K R r 5 Y t B A q n 5 J E C m p N C g 1 B O D v n Y 3 4 + k i m N p I x N 8 x 7 M X m J l 8 e x 6 B w o s O N P l B E Y 2 D s I K o P 9 A R F d 5 o v A j H W V I E e U y a 6 J h J N 2 m i b 5 L X 7 q s P e U m z u m n D o r u h / g r J D J H Q R Y 7 e P d 7 Q P / 3 L z y g b / X x 4 V w Q z x 3 Y j G f m i 1 x Z A C + U W P L g I 1 u W T T L E z M M o C 1 c d e h l V 4 t 3 0 0 U q g 7 R F F d E A m U X y X c x + h M Q B b X Z Y G + x d L d h z d c I Y f k U d 2 0 f g l D R 2 1 + p E l Y B X 5 f 9 q l T o Z i j k b G h F t 3 f T f b 0 X H z 5 c o U v k i m Q F E Y L b k 8 m K D z E 9 O V z o t k 7 R R L y f C e 6 n T 3 1 u C B U a q P 0 0 A M J Y 2 7 H B I U P / C w g h k 1 n N 6 i q 2 T z w 2 z i k S z 4 O m 3 T V O 6 R r n B u W / 2 v 3 E 1 F y q d + E A 9 f q M h 4 A P v 3 j P 3 9 g z q 4 7 Y M 6 W r n 9 Z 3 m t 6 g t s L c n J R U o W C E 1 a R s P h T U r W D + / K z V y C K 6 0 i o q G H c t Z M 1 9 Q d x o V 6 E o m m q I 0 4 Y x 3 L i R K d i e i V 5 g / + L d F s O o 5 N y r D C s w v o I K 2 b 9 L D I Q 1 q 9 L + O a t V 2 h 0 d M T R + M 5 / e 7 6 L J 6 b Q X R w t o P h N 4 V X 0 J P W p o m k Q v h V y j B Q h + L 7 3 F F y l t / 5 Q c N 8 1 L e / 5 d H Y M p D I 6 4 J D N z a 8 S h v W 4 G h d v k 0 f S g 3 j 1 q 6 5 Z M q n f 6 i b 2 E f I Y N x B J 1 z w Y 6 f D a G z f M W X a P P R M K 8 5 G d m S k F J 9 d g M x k M d 7 c n h 0 I G / v B E 7 U V N E e L y N M a L H W + E C h 8 V a 5 G i 4 / K g B + p / t G y G G D m i + o A 8 J p 8 N s + j x T L z R H z c c 7 G v y 2 X B A I M l r 4 q C T k s e Q y i F P E 2 m i s y q I / 8 G 7 b 1 I + v 9 f R K 0 T / D + a b 8 2 V g G O q I A A A A A E l F T k S u Q m C C < / 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 N a m e = " C a p a   1 "   G u i d = " f 4 1 f 9 a 1 2 - d e 2 0 - 4 f 3 a - 8 9 3 7 - 8 1 b 2 5 2 f 5 1 f b 7 "   R e v = " 1 "   R e v G u i d = " 6 5 6 1 a 6 8 f - f 2 0 5 - 4 f 0 5 - b 8 1 f - 0 1 9 b 4 f 6 7 e a b d " 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9D472640-B675-4C5B-9AD1-CBAABF631666}"/>
</file>

<file path=customXml/itemProps2.xml><?xml version="1.0" encoding="utf-8"?>
<ds:datastoreItem xmlns:ds="http://schemas.openxmlformats.org/officeDocument/2006/customXml" ds:itemID="{AC637D74-DE00-4403-8461-C3EAE641B808}"/>
</file>

<file path=customXml/itemProps3.xml><?xml version="1.0" encoding="utf-8"?>
<ds:datastoreItem xmlns:ds="http://schemas.openxmlformats.org/officeDocument/2006/customXml" ds:itemID="{6B59036E-FA79-4080-A0C6-503C708D5ADE}"/>
</file>

<file path=customXml/itemProps4.xml><?xml version="1.0" encoding="utf-8"?>
<ds:datastoreItem xmlns:ds="http://schemas.openxmlformats.org/officeDocument/2006/customXml" ds:itemID="{E13D1FC8-9871-427E-B70C-6D051FB26AB4}"/>
</file>

<file path=customXml/itemProps5.xml><?xml version="1.0" encoding="utf-8"?>
<ds:datastoreItem xmlns:ds="http://schemas.openxmlformats.org/officeDocument/2006/customXml" ds:itemID="{E222C56F-D751-49DB-B0E1-3152ABCCD12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Manuel De la Fuente Vega</dc:creator>
  <cp:keywords/>
  <dc:description/>
  <cp:lastModifiedBy>Berta Rios Soto</cp:lastModifiedBy>
  <cp:revision/>
  <dcterms:created xsi:type="dcterms:W3CDTF">2018-05-08T13:00:42Z</dcterms:created>
  <dcterms:modified xsi:type="dcterms:W3CDTF">2023-10-24T14:04:33Z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0x010100D9994031C7EB4C46985D437E7FB03446</vt:lpwstr>
  </property>
  <property fmtid="{D5CDD505-2E9C-101B-9397-08002B2CF9AE}" pid="3" name="MediaServiceImageTags">
    <vt:lpwstr/>
  </property>
</Properties>
</file>