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mc:AlternateContent xmlns:mc="http://schemas.openxmlformats.org/markup-compatibility/2006">
    <mc:Choice Requires="x15">
      <x15ac:absPath xmlns:x15ac="http://schemas.microsoft.com/office/spreadsheetml/2010/11/ac" url="D:\Desktop\Nueva carpeta\"/>
    </mc:Choice>
  </mc:AlternateContent>
  <xr:revisionPtr revIDLastSave="133" documentId="13_ncr:1_{D6E6453B-EC86-4AB5-967E-1C28BC675481}" xr6:coauthVersionLast="47" xr6:coauthVersionMax="47" xr10:uidLastSave="{939FBCD0-8489-4A4D-A11B-D9660D893733}"/>
  <bookViews>
    <workbookView xWindow="-57720" yWindow="-2325" windowWidth="29040" windowHeight="15840" tabRatio="684" xr2:uid="{00000000-000D-0000-FFFF-FFFF00000000}"/>
  </bookViews>
  <sheets>
    <sheet name="RESUMEN " sheetId="2" r:id="rId1"/>
    <sheet name="GASTO EN PERSONAL" sheetId="1" r:id="rId2"/>
    <sheet name="INFRAESTRUCTURA Y MOBILIARIO" sheetId="5" r:id="rId3"/>
    <sheet name="EQUIPAMIENTO" sheetId="8" r:id="rId4"/>
    <sheet name="GASTOS DE OPERACIÓN" sheetId="6" r:id="rId5"/>
  </sheets>
  <definedNames>
    <definedName name="_xlnm._FilterDatabase" localSheetId="1" hidden="1">'GASTO EN PERSONAL'!$A$17:$F$19</definedName>
    <definedName name="_xlnm._FilterDatabase" localSheetId="2" hidden="1">'INFRAESTRUCTURA Y MOBILIARIO'!$A$2:$G$22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J13" i="2"/>
  <c r="I13" i="2"/>
  <c r="H13" i="2" s="1"/>
  <c r="I24" i="8"/>
  <c r="J15" i="2"/>
  <c r="J24" i="8"/>
  <c r="K15" i="2"/>
  <c r="H24" i="8"/>
  <c r="I15" i="2"/>
  <c r="I31" i="6"/>
  <c r="J16" i="2" s="1"/>
  <c r="J31" i="6"/>
  <c r="K16" i="2"/>
  <c r="H31" i="6"/>
  <c r="I16" i="2"/>
  <c r="G22" i="8"/>
  <c r="L22" i="8"/>
  <c r="G21" i="8"/>
  <c r="L21" i="8"/>
  <c r="G20" i="8"/>
  <c r="L20" i="8"/>
  <c r="G19" i="8"/>
  <c r="L19" i="8"/>
  <c r="G18" i="8"/>
  <c r="L18" i="8"/>
  <c r="G17" i="8"/>
  <c r="L17" i="8"/>
  <c r="G16" i="8"/>
  <c r="L16" i="8"/>
  <c r="G15" i="8"/>
  <c r="L15" i="8"/>
  <c r="G14" i="8"/>
  <c r="L14" i="8"/>
  <c r="G13" i="8"/>
  <c r="L13" i="8"/>
  <c r="G12" i="8"/>
  <c r="L12" i="8"/>
  <c r="G11" i="8"/>
  <c r="L11" i="8"/>
  <c r="G10" i="8"/>
  <c r="L10" i="8"/>
  <c r="L9" i="8"/>
  <c r="G24" i="8"/>
  <c r="F19" i="1"/>
  <c r="G29" i="6"/>
  <c r="L29" i="6"/>
  <c r="G28" i="6"/>
  <c r="L28" i="6" s="1"/>
  <c r="G27" i="6"/>
  <c r="L27" i="6" s="1"/>
  <c r="G26" i="6"/>
  <c r="L26" i="6"/>
  <c r="G25" i="6"/>
  <c r="L25" i="6"/>
  <c r="G24" i="6"/>
  <c r="L24" i="6"/>
  <c r="G23" i="6"/>
  <c r="L23" i="6"/>
  <c r="G22" i="6"/>
  <c r="L22" i="6" s="1"/>
  <c r="G21" i="6"/>
  <c r="L21" i="6"/>
  <c r="G20" i="6"/>
  <c r="L20" i="6"/>
  <c r="G19" i="6"/>
  <c r="L19" i="6"/>
  <c r="G18" i="6"/>
  <c r="L18" i="6" s="1"/>
  <c r="G17" i="6"/>
  <c r="L17" i="6"/>
  <c r="G16" i="6"/>
  <c r="L16" i="6"/>
  <c r="G15" i="6"/>
  <c r="L15" i="6"/>
  <c r="G14" i="6"/>
  <c r="L14" i="6"/>
  <c r="G13" i="6"/>
  <c r="L13" i="6"/>
  <c r="G12" i="6"/>
  <c r="L12" i="6"/>
  <c r="G11" i="6"/>
  <c r="L11" i="6"/>
  <c r="G10" i="6"/>
  <c r="G31" i="6" s="1"/>
  <c r="L10" i="6"/>
  <c r="G9" i="6"/>
  <c r="L9" i="6"/>
  <c r="G22" i="5"/>
  <c r="G21" i="5"/>
  <c r="G20" i="5"/>
  <c r="G19" i="5"/>
  <c r="G18" i="5"/>
  <c r="G17" i="5"/>
  <c r="G16" i="5"/>
  <c r="G15" i="5"/>
  <c r="G14" i="5"/>
  <c r="G13" i="5"/>
  <c r="G12" i="5"/>
  <c r="G11" i="5"/>
  <c r="G10" i="5"/>
  <c r="G9" i="5"/>
  <c r="G24" i="5"/>
  <c r="I14" i="2" s="1"/>
  <c r="H14" i="2" s="1"/>
  <c r="M13" i="2" l="1"/>
  <c r="H16" i="2"/>
  <c r="J17" i="2"/>
  <c r="K17" i="2"/>
  <c r="I17" i="2"/>
  <c r="M14" i="2" s="1"/>
  <c r="H15" i="2"/>
  <c r="H17" i="2" l="1"/>
  <c r="M17" i="2" s="1"/>
</calcChain>
</file>

<file path=xl/sharedStrings.xml><?xml version="1.0" encoding="utf-8"?>
<sst xmlns="http://schemas.openxmlformats.org/spreadsheetml/2006/main" count="126" uniqueCount="94">
  <si>
    <t>Resumen Presupuesto   (Formulario N°1)</t>
  </si>
  <si>
    <t>Instrucciones para completar presupuesto propuesto de su proyecto:</t>
  </si>
  <si>
    <t>-En esta página puedes corroborar que los gastos ingresados para cada ítem no superen el monto máximo financiable según las bases concursales. Debes seleccionar en la lista desplegable la región donde se desarrollará      la Subvención.</t>
  </si>
  <si>
    <r>
      <rPr>
        <sz val="12"/>
        <color rgb="FF000000"/>
        <rFont val="Calibri"/>
        <scheme val="minor"/>
      </rPr>
      <t>- La hoja "RESUMEN", en la que te encuentras, se autocompleta con los montos totales que hayas ingresado en cada de Item Financiable.</t>
    </r>
    <r>
      <rPr>
        <b/>
        <sz val="12"/>
        <color rgb="FF000000"/>
        <rFont val="Calibri"/>
        <scheme val="minor"/>
      </rPr>
      <t xml:space="preserve"> SOLO DEBES INGRESAR INFORMACION EN CADA UNO DE LOS ITEMS</t>
    </r>
    <r>
      <rPr>
        <sz val="12"/>
        <color rgb="FF000000"/>
        <rFont val="Calibri"/>
        <scheme val="minor"/>
      </rPr>
      <t xml:space="preserve"> : Gastos en Personal, Infraestructura y Mobiliario, Equipamiento y Gastos de Operación. - </t>
    </r>
    <r>
      <rPr>
        <b/>
        <sz val="12"/>
        <color rgb="FF000000"/>
        <rFont val="Calibri"/>
        <scheme val="minor"/>
      </rPr>
      <t>No se deben ingresar montos que se utilizarán por concepto de "Gastos de Operación Indirectos.</t>
    </r>
  </si>
  <si>
    <r>
      <rPr>
        <sz val="12"/>
        <color rgb="FF000000"/>
        <rFont val="Calibri"/>
        <scheme val="minor"/>
      </rPr>
      <t>- ANID, realizará una revisión y  justificación de la pertenencia del gasto para todos los ítems financiables  del  presupuesto presentado, pudiendo hacer modificaciones presupuestarias a éste,  las cuales serán presentadas y validadas por el  Comité de Evaluación.</t>
    </r>
    <r>
      <rPr>
        <b/>
        <sz val="12"/>
        <color rgb="FF000000"/>
        <rFont val="Calibri"/>
        <scheme val="minor"/>
      </rPr>
      <t xml:space="preserve"> (numeral N°7.4</t>
    </r>
    <r>
      <rPr>
        <sz val="12"/>
        <color rgb="FF000000"/>
        <rFont val="Calibri"/>
        <scheme val="minor"/>
      </rPr>
      <t>). Para lo cual es relevante que cada gasto cuente con su justificación y sea acorde al objetivo del concurso.</t>
    </r>
  </si>
  <si>
    <r>
      <rPr>
        <sz val="12"/>
        <color rgb="FF000000"/>
        <rFont val="Calibri"/>
        <scheme val="minor"/>
      </rPr>
      <t xml:space="preserve">- Los gastos ingresados en cada ítem financiable, deben estar en concordancia con el </t>
    </r>
    <r>
      <rPr>
        <b/>
        <sz val="12"/>
        <color rgb="FF000000"/>
        <rFont val="Calibri"/>
        <scheme val="minor"/>
      </rPr>
      <t>numeral 4.3 de las bases. </t>
    </r>
    <r>
      <rPr>
        <sz val="12"/>
        <color rgb="FF000000"/>
        <rFont val="Calibri"/>
        <scheme val="minor"/>
      </rPr>
      <t xml:space="preserve"> Es importante tener presente  que en la eventualidad que el proyecto sea adjudicado, el monto total se dividirá en tres cuotas iguales. Por lo tanto, el monto total del presupuesto presentado deberá estar distribuido bajo esta condición.</t>
    </r>
  </si>
  <si>
    <t>- Si tienes dudas con respecto a items financiables debes revisar las bases concursales y el Manual de Rendiciones ANID correspondientes.</t>
  </si>
  <si>
    <t>RESUMEN PRESUPUESTO ANID - SUBVENCIÓN A LA INSTALACIÓN A LA ACADEMIA 2024</t>
  </si>
  <si>
    <t>Región donde se desarrollará la Subvención</t>
  </si>
  <si>
    <t>Región Metropolitana</t>
  </si>
  <si>
    <t>ITEM</t>
  </si>
  <si>
    <t>MONTO TOTAL</t>
  </si>
  <si>
    <t>AÑO 1</t>
  </si>
  <si>
    <t>AÑO 2</t>
  </si>
  <si>
    <t>AÑO 3</t>
  </si>
  <si>
    <t>VALIDACIÓN</t>
  </si>
  <si>
    <t>COMENTARIOS</t>
  </si>
  <si>
    <t>GASTO EN PERSONAL</t>
  </si>
  <si>
    <r>
      <rPr>
        <b/>
        <sz val="11"/>
        <color rgb="FFFF0000"/>
        <rFont val="Calibri"/>
      </rPr>
      <t>(GASTO EN PERSONAL)</t>
    </r>
    <r>
      <rPr>
        <sz val="11"/>
        <color rgb="FFFF0000"/>
        <rFont val="Calibri"/>
      </rPr>
      <t xml:space="preserve">* cuando el  proyecto de instalación </t>
    </r>
    <r>
      <rPr>
        <b/>
        <sz val="11"/>
        <color rgb="FFFF0000"/>
        <rFont val="Calibri"/>
      </rPr>
      <t>se  ejecute en la Región Metropolitana</t>
    </r>
    <r>
      <rPr>
        <sz val="11"/>
        <color rgb="FFFF0000"/>
        <rFont val="Calibri"/>
      </rPr>
      <t>, el máximo financiable po ANID para la remuneración mensual bruta del/de la doctor/a</t>
    </r>
    <r>
      <rPr>
        <b/>
        <sz val="11"/>
        <color rgb="FFFF0000"/>
        <rFont val="Calibri"/>
      </rPr>
      <t xml:space="preserve"> en este ítem será de $2.500.000 bruto por mes. Por otra parte,</t>
    </r>
    <r>
      <rPr>
        <sz val="11"/>
        <color rgb="FFFF0000"/>
        <rFont val="Calibri"/>
      </rPr>
      <t xml:space="preserve"> cuando el  proyecto de instalación se </t>
    </r>
    <r>
      <rPr>
        <b/>
        <sz val="11"/>
        <color rgb="FFFF0000"/>
        <rFont val="Calibri"/>
      </rPr>
      <t xml:space="preserve">ejecute  en regiones distintas a la Metropolitana </t>
    </r>
    <r>
      <rPr>
        <sz val="11"/>
        <color rgb="FFFF0000"/>
        <rFont val="Calibri"/>
      </rPr>
      <t xml:space="preserve">el monto </t>
    </r>
    <r>
      <rPr>
        <b/>
        <sz val="11"/>
        <color rgb="FFFF0000"/>
        <rFont val="Calibri"/>
      </rPr>
      <t>maximo financiable po ANID será de $3.000.000.</t>
    </r>
  </si>
  <si>
    <t>INFRAESTRUCTURA Y MOBILIARIO</t>
  </si>
  <si>
    <r>
      <rPr>
        <b/>
        <sz val="11"/>
        <color rgb="FFFF0000"/>
        <rFont val="Calibri"/>
        <family val="2"/>
        <scheme val="minor"/>
      </rPr>
      <t>(GASTO EN INFRAESTRUCTURA Y MOBILIARIO)</t>
    </r>
    <r>
      <rPr>
        <sz val="11"/>
        <color rgb="FFFF0000"/>
        <rFont val="Calibri"/>
        <family val="2"/>
        <scheme val="minor"/>
      </rPr>
      <t>*Este ítem, financiará hasta un 20% de la 1° cuota (descontando la remuneración), durante el 1er año de ejecución del proyecto.</t>
    </r>
  </si>
  <si>
    <t>EQUIPAMIENTO</t>
  </si>
  <si>
    <t>GASTOS DE OPERACIÓN</t>
  </si>
  <si>
    <t>TOTAL SOLICITADO A ANID</t>
  </si>
  <si>
    <r>
      <rPr>
        <sz val="12"/>
        <color rgb="FFFF0000"/>
        <rFont val="Calibri"/>
        <scheme val="minor"/>
      </rPr>
      <t xml:space="preserve">El monto total solicitado a ANID </t>
    </r>
    <r>
      <rPr>
        <b/>
        <sz val="12"/>
        <color rgb="FFFF0000"/>
        <rFont val="Calibri"/>
        <scheme val="minor"/>
      </rPr>
      <t>no puede superar los $182.000.000.-</t>
    </r>
  </si>
  <si>
    <t xml:space="preserve"> </t>
  </si>
  <si>
    <t>Seleccione la Región donde se desarrollara el proyecto de Subvención</t>
  </si>
  <si>
    <t>Región de Arica y Parinacota</t>
  </si>
  <si>
    <t>Región de Tarapacá</t>
  </si>
  <si>
    <t>Región de Antofagasta</t>
  </si>
  <si>
    <t>Región de Atacama</t>
  </si>
  <si>
    <t>Región de Coquimbo</t>
  </si>
  <si>
    <t>Región de Valparaíso</t>
  </si>
  <si>
    <t>Región de O’Higgins</t>
  </si>
  <si>
    <t>Región del Maule</t>
  </si>
  <si>
    <t>Región del Ñuble</t>
  </si>
  <si>
    <t>Región del Biobío</t>
  </si>
  <si>
    <t>Región de La Araucanía</t>
  </si>
  <si>
    <t>Región de Los Ríos</t>
  </si>
  <si>
    <t>Región de Los Lagos</t>
  </si>
  <si>
    <t>Región de Aysén del General Carlos Ibáñez del Campo</t>
  </si>
  <si>
    <t>Región de Magallanes y de la Antartica Chilena</t>
  </si>
  <si>
    <t>DETALLE PRESUPUESTO ANID</t>
  </si>
  <si>
    <t>Nombre completo del/de la Académico/a</t>
  </si>
  <si>
    <t>Año 1 ($)</t>
  </si>
  <si>
    <t>Año 2 ($)</t>
  </si>
  <si>
    <t>Año 3 ($)</t>
  </si>
  <si>
    <t>Monto final ANID ($)</t>
  </si>
  <si>
    <t xml:space="preserve">Justificación </t>
  </si>
  <si>
    <r>
      <t xml:space="preserve">* El máximo financiable en este ítem es de </t>
    </r>
    <r>
      <rPr>
        <b/>
        <sz val="11"/>
        <color rgb="FFFF0000"/>
        <rFont val="Calibri"/>
        <family val="2"/>
      </rPr>
      <t>$3.000.000</t>
    </r>
    <r>
      <rPr>
        <sz val="11"/>
        <rFont val="Calibri"/>
        <family val="2"/>
      </rPr>
      <t xml:space="preserve"> bruto por mes, cuando el  proyecto de instalación se desarrolle o ejecute en una región distinta a la Metropolitana.</t>
    </r>
  </si>
  <si>
    <r>
      <t xml:space="preserve">* El máximo financiable en este ítem es de </t>
    </r>
    <r>
      <rPr>
        <b/>
        <sz val="11"/>
        <color rgb="FFFF0000"/>
        <rFont val="Calibri"/>
        <family val="2"/>
      </rPr>
      <t>$2.500.000</t>
    </r>
    <r>
      <rPr>
        <sz val="11"/>
        <rFont val="Calibri"/>
        <family val="2"/>
      </rPr>
      <t xml:space="preserve"> bruto por mes, cuando el  proyecto de instalación se desarrolle o ejecute en la región Metropolitana.</t>
    </r>
  </si>
  <si>
    <t>* Sólo puede incluir en este ítem la remuneración bruta del/de la académico/a a incorporar.</t>
  </si>
  <si>
    <t>Subítem (Seleccionar)</t>
  </si>
  <si>
    <t>Descripción del gasto</t>
  </si>
  <si>
    <t>Unidad de Medida</t>
  </si>
  <si>
    <t>Cantidad</t>
  </si>
  <si>
    <t>Valor unitario $</t>
  </si>
  <si>
    <t>Monto final ANID ($)
Sólo para el primer año</t>
  </si>
  <si>
    <t>Total Gasto en Infraestructura y Mobiliario</t>
  </si>
  <si>
    <t>* Durante el primer año de ejecución, se podrá utilizar hasta un 20% de los recursos transferidos en la primera cuota (descontando la remuneración) en este ítem</t>
  </si>
  <si>
    <t>ACONDICIONAMIENTO DE ESPACIOS FÍSICOS</t>
  </si>
  <si>
    <t>MOBILIARIO</t>
  </si>
  <si>
    <t>Distribución</t>
  </si>
  <si>
    <t>Validación</t>
  </si>
  <si>
    <t>Total Gasto en Equipamiento</t>
  </si>
  <si>
    <t>NACIONALES</t>
  </si>
  <si>
    <t>IMPORTADOS</t>
  </si>
  <si>
    <t>ACCESORIOS EQUIPO</t>
  </si>
  <si>
    <t>TRASLADOS, SEGUROS TRASLADO, DESADUANAJE E IVA DE EQUIPO</t>
  </si>
  <si>
    <t>ADECUACIÓN ESPACIO PARA EQUIPO</t>
  </si>
  <si>
    <t>INSTALACIÓN Y PUESTA EN MARCHA DE EQUIPO</t>
  </si>
  <si>
    <t>MANTENCIÓN, GARANTÍAS Y SEGUROS DE EQUIPO</t>
  </si>
  <si>
    <t>Justificación</t>
  </si>
  <si>
    <t>Total Gastos de Operación</t>
  </si>
  <si>
    <t>GASTOS DE ADMINISTRACIÓN</t>
  </si>
  <si>
    <t>MATERIALES</t>
  </si>
  <si>
    <t>CAPACITACIONES</t>
  </si>
  <si>
    <t>INSCRIPCIÓN SEMINARIOS, CONGRESOS, TALLERES, ETC.</t>
  </si>
  <si>
    <t>PUBLICACIONES</t>
  </si>
  <si>
    <t>MATERIAL BIBLIOGRÁFICO Y SUSCRIPCIONES</t>
  </si>
  <si>
    <t>GASTOS EN DIFUSIÓN</t>
  </si>
  <si>
    <t>COSTO DE PRODUCCIóN</t>
  </si>
  <si>
    <t>PROPIEDAD INTELECTUAL E INDUSTRIAL</t>
  </si>
  <si>
    <t>CONSULTORÍAS Y ASESORÍAS</t>
  </si>
  <si>
    <t>SOFTWARES</t>
  </si>
  <si>
    <t>COSTO DE GARANTÍAS, BOLETAS, PÓLIZAS Y PAGARES</t>
  </si>
  <si>
    <t>REPARACIÓN Y ARRIENDO DE EQUIPAMIENTO</t>
  </si>
  <si>
    <t>GASTOS BÁSICOS</t>
  </si>
  <si>
    <t>SERVICIOS VARIOS</t>
  </si>
  <si>
    <t>VIÁTICOS</t>
  </si>
  <si>
    <t xml:space="preserve">PASAJES AÉREOS </t>
  </si>
  <si>
    <t>MOVILIZACION Y TRASLADOS</t>
  </si>
  <si>
    <t>ATENCIÓN REUNIONES</t>
  </si>
  <si>
    <t>OTROS GASTOS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</si>
</sst>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0_ ;_ &quot;$&quot;* \-#,##0_ ;_ &quot;$&quot;* &quot;-&quot;_ ;_ @_ "/>
    <numFmt numFmtId="165" formatCode="_ * #,##0_ ;_ * \-#,##0_ ;_ * &quot;-&quot;_ ;_ @_ "/>
  </numFmts>
  <fonts count="43">
    <font>
      <sz val="11"/>
      <color theme="1"/>
      <name val="Calibri"/>
      <family val="2"/>
      <scheme val="minor"/>
    </font>
    <font>
      <sz val="11"/>
      <color theme="1"/>
      <name val="Calibri"/>
      <family val="2"/>
      <scheme val="minor"/>
    </font>
    <font>
      <u/>
      <sz val="11"/>
      <color theme="1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7"/>
      <name val="Calibri"/>
      <family val="2"/>
      <scheme val="minor"/>
    </font>
    <font>
      <b/>
      <sz val="8"/>
      <name val="Calibri"/>
      <family val="2"/>
      <scheme val="minor"/>
    </font>
    <font>
      <b/>
      <sz val="28"/>
      <name val="Calibri"/>
      <family val="2"/>
      <scheme val="minor"/>
    </font>
    <font>
      <b/>
      <sz val="14"/>
      <name val="Calibri"/>
      <family val="2"/>
      <scheme val="minor"/>
    </font>
    <font>
      <b/>
      <u/>
      <sz val="8"/>
      <name val="Calibri"/>
      <family val="2"/>
      <scheme val="minor"/>
    </font>
    <font>
      <sz val="8"/>
      <color theme="1"/>
      <name val="Calibri"/>
      <family val="2"/>
      <scheme val="minor"/>
    </font>
    <font>
      <sz val="8"/>
      <name val="Calibri"/>
      <family val="2"/>
      <scheme val="minor"/>
    </font>
    <font>
      <sz val="8"/>
      <color rgb="FFFF0000"/>
      <name val="Calibri"/>
      <family val="2"/>
      <scheme val="minor"/>
    </font>
    <font>
      <b/>
      <u/>
      <sz val="7"/>
      <color theme="0"/>
      <name val="Calibri"/>
      <family val="2"/>
      <scheme val="minor"/>
    </font>
    <font>
      <sz val="10"/>
      <name val="Calibri"/>
      <family val="2"/>
      <scheme val="minor"/>
    </font>
    <font>
      <sz val="10"/>
      <color theme="1"/>
      <name val="Calibri"/>
      <family val="2"/>
      <scheme val="minor"/>
    </font>
    <font>
      <sz val="12"/>
      <name val="Calibri"/>
      <family val="2"/>
      <scheme val="minor"/>
    </font>
    <font>
      <b/>
      <sz val="12"/>
      <name val="Calibri"/>
      <family val="2"/>
      <scheme val="minor"/>
    </font>
    <font>
      <b/>
      <i/>
      <sz val="12"/>
      <color rgb="FFFF0000"/>
      <name val="Calibri"/>
      <family val="2"/>
      <scheme val="minor"/>
    </font>
    <font>
      <b/>
      <sz val="12"/>
      <color rgb="FFFF0000"/>
      <name val="Calibri"/>
      <family val="2"/>
      <scheme val="minor"/>
    </font>
    <font>
      <sz val="12"/>
      <color theme="1"/>
      <name val="Calibri"/>
      <family val="2"/>
      <scheme val="minor"/>
    </font>
    <font>
      <b/>
      <u/>
      <sz val="12"/>
      <color theme="0"/>
      <name val="Calibri"/>
      <family val="2"/>
      <scheme val="minor"/>
    </font>
    <font>
      <sz val="12"/>
      <color theme="0"/>
      <name val="Calibri"/>
      <family val="2"/>
      <scheme val="minor"/>
    </font>
    <font>
      <b/>
      <sz val="12"/>
      <color theme="1"/>
      <name val="Calibri"/>
      <family val="2"/>
      <scheme val="minor"/>
    </font>
    <font>
      <b/>
      <sz val="28"/>
      <color theme="1"/>
      <name val="Calibri"/>
      <family val="2"/>
      <scheme val="minor"/>
    </font>
    <font>
      <b/>
      <sz val="22"/>
      <name val="Calibri"/>
      <family val="2"/>
      <scheme val="minor"/>
    </font>
    <font>
      <b/>
      <sz val="22"/>
      <color theme="1"/>
      <name val="Calibri"/>
      <family val="2"/>
      <scheme val="minor"/>
    </font>
    <font>
      <sz val="22"/>
      <color theme="1"/>
      <name val="Calibri"/>
      <family val="2"/>
      <scheme val="minor"/>
    </font>
    <font>
      <b/>
      <sz val="11"/>
      <color rgb="FFFF0000"/>
      <name val="Calibri"/>
      <family val="2"/>
      <scheme val="minor"/>
    </font>
    <font>
      <sz val="8"/>
      <color theme="0"/>
      <name val="Calibri"/>
      <family val="2"/>
      <scheme val="minor"/>
    </font>
    <font>
      <b/>
      <sz val="20"/>
      <color theme="1"/>
      <name val="Calibri"/>
      <family val="2"/>
      <scheme val="minor"/>
    </font>
    <font>
      <b/>
      <sz val="11"/>
      <color rgb="FFFF0000"/>
      <name val="Calibri"/>
      <family val="2"/>
    </font>
    <font>
      <sz val="11"/>
      <name val="Calibri"/>
      <family val="2"/>
    </font>
    <font>
      <b/>
      <sz val="12"/>
      <color rgb="FF000000"/>
      <name val="Calibri"/>
      <scheme val="minor"/>
    </font>
    <font>
      <sz val="12"/>
      <color rgb="FF000000"/>
      <name val="Calibri"/>
      <scheme val="minor"/>
    </font>
    <font>
      <b/>
      <sz val="11"/>
      <color rgb="FFFF0000"/>
      <name val="Calibri"/>
    </font>
    <font>
      <sz val="11"/>
      <color rgb="FFFF0000"/>
      <name val="Calibri"/>
    </font>
    <font>
      <sz val="12"/>
      <color rgb="FFFF0000"/>
      <name val="Calibri"/>
      <scheme val="minor"/>
    </font>
    <font>
      <b/>
      <sz val="12"/>
      <color rgb="FFFF0000"/>
      <name val="Calibri"/>
      <scheme val="minor"/>
    </font>
    <font>
      <b/>
      <sz val="12"/>
      <color theme="0"/>
      <name val="Calibri"/>
      <family val="2"/>
      <scheme val="minor"/>
    </font>
    <font>
      <b/>
      <sz val="20"/>
      <color theme="0"/>
      <name val="Calibri"/>
      <family val="2"/>
      <scheme val="minor"/>
    </font>
    <font>
      <b/>
      <sz val="20"/>
      <color rgb="FF0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59999389629810485"/>
        <bgColor rgb="FF000000"/>
      </patternFill>
    </fill>
    <fill>
      <patternFill patternType="solid">
        <fgColor theme="4" tint="0.79998168889431442"/>
        <bgColor indexed="64"/>
      </patternFill>
    </fill>
    <fill>
      <patternFill patternType="solid">
        <fgColor theme="4" tint="-0.249977111117893"/>
        <bgColor indexed="64"/>
      </patternFill>
    </fill>
    <fill>
      <patternFill patternType="solid">
        <fgColor rgb="FFA4D14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7">
    <xf numFmtId="0" fontId="0" fillId="0" borderId="0"/>
    <xf numFmtId="0" fontId="2"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163">
    <xf numFmtId="0" fontId="0" fillId="0" borderId="0" xfId="0"/>
    <xf numFmtId="0" fontId="3" fillId="0" borderId="0" xfId="0" applyFont="1"/>
    <xf numFmtId="0" fontId="4" fillId="0" borderId="0" xfId="0" applyFont="1"/>
    <xf numFmtId="164" fontId="4" fillId="0" borderId="0" xfId="3" applyFont="1"/>
    <xf numFmtId="0" fontId="5" fillId="0" borderId="0" xfId="0" applyFont="1"/>
    <xf numFmtId="0" fontId="6" fillId="0" borderId="0" xfId="1" applyFont="1"/>
    <xf numFmtId="0" fontId="7"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0" fontId="8" fillId="0" borderId="0" xfId="0" applyFont="1" applyAlignment="1">
      <alignment vertical="center"/>
    </xf>
    <xf numFmtId="0" fontId="4"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wrapText="1"/>
    </xf>
    <xf numFmtId="0" fontId="1" fillId="0" borderId="0" xfId="3" applyNumberFormat="1" applyFont="1" applyBorder="1"/>
    <xf numFmtId="164" fontId="1" fillId="0" borderId="0" xfId="3" applyFont="1" applyBorder="1"/>
    <xf numFmtId="0" fontId="10" fillId="0" borderId="0" xfId="1" applyFont="1"/>
    <xf numFmtId="0" fontId="11" fillId="0" borderId="0" xfId="0" applyFont="1"/>
    <xf numFmtId="0" fontId="12" fillId="0" borderId="0" xfId="0" applyFont="1"/>
    <xf numFmtId="164" fontId="12" fillId="0" borderId="0" xfId="3" applyFont="1"/>
    <xf numFmtId="0" fontId="11" fillId="0" borderId="0" xfId="3" applyNumberFormat="1" applyFont="1" applyBorder="1"/>
    <xf numFmtId="164" fontId="11" fillId="0" borderId="0" xfId="3" applyFont="1" applyBorder="1"/>
    <xf numFmtId="0" fontId="13" fillId="0" borderId="0" xfId="0" applyFont="1"/>
    <xf numFmtId="0" fontId="7" fillId="0" borderId="0" xfId="0" applyFont="1" applyAlignment="1">
      <alignment vertical="center" wrapText="1"/>
    </xf>
    <xf numFmtId="164" fontId="1" fillId="2" borderId="1" xfId="3" applyFont="1" applyFill="1" applyBorder="1"/>
    <xf numFmtId="0" fontId="14" fillId="0" borderId="0" xfId="1" applyFont="1"/>
    <xf numFmtId="164" fontId="1" fillId="2" borderId="2" xfId="3" applyFont="1" applyFill="1" applyBorder="1"/>
    <xf numFmtId="164" fontId="1" fillId="2" borderId="3" xfId="3" applyFont="1" applyFill="1" applyBorder="1"/>
    <xf numFmtId="164" fontId="1" fillId="2" borderId="4" xfId="3" applyFont="1" applyFill="1" applyBorder="1"/>
    <xf numFmtId="0" fontId="15" fillId="0" borderId="0" xfId="0" applyFont="1"/>
    <xf numFmtId="0" fontId="16" fillId="0" borderId="0" xfId="0" applyFont="1"/>
    <xf numFmtId="0" fontId="17" fillId="0" borderId="0" xfId="0" applyFont="1"/>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0" borderId="0" xfId="0" applyFont="1" applyAlignment="1">
      <alignment vertical="center"/>
    </xf>
    <xf numFmtId="0" fontId="19" fillId="2" borderId="8" xfId="0" applyFont="1" applyFill="1" applyBorder="1" applyAlignment="1">
      <alignment horizontal="left"/>
    </xf>
    <xf numFmtId="164" fontId="20" fillId="2" borderId="9" xfId="3" applyFont="1" applyFill="1" applyBorder="1"/>
    <xf numFmtId="0" fontId="21" fillId="0" borderId="0" xfId="0" applyFont="1"/>
    <xf numFmtId="0" fontId="22" fillId="0" borderId="0" xfId="1" applyFont="1"/>
    <xf numFmtId="0" fontId="23" fillId="0" borderId="0" xfId="0" applyFont="1"/>
    <xf numFmtId="164" fontId="1" fillId="2" borderId="10" xfId="3" applyFont="1" applyFill="1" applyBorder="1"/>
    <xf numFmtId="164" fontId="20" fillId="2" borderId="11" xfId="3" applyFont="1" applyFill="1" applyBorder="1"/>
    <xf numFmtId="164" fontId="20" fillId="2" borderId="9" xfId="3" applyFont="1" applyFill="1" applyBorder="1" applyAlignment="1">
      <alignment horizontal="left" vertical="center"/>
    </xf>
    <xf numFmtId="0" fontId="24" fillId="3" borderId="1" xfId="0" applyFont="1" applyFill="1" applyBorder="1" applyAlignment="1">
      <alignment horizontal="center" vertical="center"/>
    </xf>
    <xf numFmtId="0" fontId="4" fillId="0" borderId="15" xfId="0" applyFont="1" applyBorder="1" applyAlignment="1" applyProtection="1">
      <alignment horizontal="left" vertical="center"/>
      <protection locked="0"/>
    </xf>
    <xf numFmtId="164" fontId="4" fillId="0" borderId="16" xfId="3" applyFont="1" applyBorder="1" applyAlignment="1" applyProtection="1">
      <alignment horizontal="left" vertical="center"/>
      <protection locked="0"/>
    </xf>
    <xf numFmtId="0" fontId="0" fillId="0" borderId="14" xfId="0" applyBorder="1" applyAlignment="1" applyProtection="1">
      <alignment wrapText="1"/>
      <protection locked="0"/>
    </xf>
    <xf numFmtId="0" fontId="0" fillId="0" borderId="14" xfId="0" applyBorder="1" applyAlignment="1" applyProtection="1">
      <alignment horizontal="left" vertical="center" wrapText="1"/>
      <protection locked="0"/>
    </xf>
    <xf numFmtId="0" fontId="0" fillId="0" borderId="5" xfId="0" applyBorder="1" applyProtection="1">
      <protection locked="0"/>
    </xf>
    <xf numFmtId="0" fontId="0" fillId="0" borderId="6" xfId="0" applyBorder="1" applyProtection="1">
      <protection locked="0"/>
    </xf>
    <xf numFmtId="0" fontId="1" fillId="0" borderId="6" xfId="3" applyNumberFormat="1" applyFont="1" applyBorder="1" applyProtection="1">
      <protection locked="0"/>
    </xf>
    <xf numFmtId="164" fontId="1" fillId="0" borderId="6" xfId="3" applyFont="1" applyBorder="1" applyProtection="1">
      <protection locked="0"/>
    </xf>
    <xf numFmtId="0" fontId="0" fillId="0" borderId="17" xfId="0" applyBorder="1" applyProtection="1">
      <protection locked="0"/>
    </xf>
    <xf numFmtId="0" fontId="0" fillId="0" borderId="1" xfId="0" applyBorder="1" applyProtection="1">
      <protection locked="0"/>
    </xf>
    <xf numFmtId="0" fontId="1" fillId="0" borderId="1" xfId="3" applyNumberFormat="1" applyFont="1" applyBorder="1" applyProtection="1">
      <protection locked="0"/>
    </xf>
    <xf numFmtId="0" fontId="0" fillId="0" borderId="18" xfId="0" applyBorder="1" applyProtection="1">
      <protection locked="0"/>
    </xf>
    <xf numFmtId="0" fontId="0" fillId="0" borderId="10" xfId="0" applyBorder="1" applyProtection="1">
      <protection locked="0"/>
    </xf>
    <xf numFmtId="0" fontId="1" fillId="0" borderId="10" xfId="3" applyNumberFormat="1" applyFont="1" applyBorder="1" applyProtection="1">
      <protection locked="0"/>
    </xf>
    <xf numFmtId="0" fontId="4" fillId="0" borderId="7" xfId="0" applyFont="1" applyBorder="1" applyAlignment="1" applyProtection="1">
      <alignment wrapText="1"/>
      <protection locked="0"/>
    </xf>
    <xf numFmtId="164" fontId="1" fillId="0" borderId="1" xfId="3" applyFont="1" applyBorder="1" applyProtection="1">
      <protection locked="0"/>
    </xf>
    <xf numFmtId="164" fontId="1" fillId="0" borderId="1" xfId="3" applyFont="1" applyFill="1" applyBorder="1" applyProtection="1">
      <protection locked="0"/>
    </xf>
    <xf numFmtId="0" fontId="0" fillId="0" borderId="1" xfId="0" applyBorder="1" applyAlignment="1" applyProtection="1">
      <alignment horizontal="center" vertical="center"/>
      <protection locked="0"/>
    </xf>
    <xf numFmtId="0" fontId="1" fillId="0" borderId="1" xfId="3"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0" borderId="10" xfId="3" applyNumberFormat="1" applyFont="1" applyBorder="1" applyAlignment="1" applyProtection="1">
      <alignment horizontal="center" vertical="center"/>
      <protection locked="0"/>
    </xf>
    <xf numFmtId="164" fontId="1" fillId="0" borderId="2" xfId="3" applyFont="1" applyFill="1" applyBorder="1" applyProtection="1">
      <protection locked="0"/>
    </xf>
    <xf numFmtId="164" fontId="1" fillId="0" borderId="16" xfId="3" applyFont="1" applyBorder="1" applyProtection="1">
      <protection locked="0"/>
    </xf>
    <xf numFmtId="0" fontId="4" fillId="0" borderId="19" xfId="0" applyFont="1" applyBorder="1" applyAlignment="1" applyProtection="1">
      <alignment wrapText="1"/>
      <protection locked="0"/>
    </xf>
    <xf numFmtId="0" fontId="4" fillId="0" borderId="14" xfId="0" applyFont="1" applyBorder="1" applyAlignment="1" applyProtection="1">
      <alignment wrapText="1"/>
      <protection locked="0"/>
    </xf>
    <xf numFmtId="164" fontId="1" fillId="0" borderId="10" xfId="3" applyFont="1" applyBorder="1" applyProtection="1">
      <protection locked="0"/>
    </xf>
    <xf numFmtId="0" fontId="4" fillId="0" borderId="20" xfId="0" applyFont="1" applyBorder="1" applyAlignment="1" applyProtection="1">
      <alignment wrapText="1"/>
      <protection locked="0"/>
    </xf>
    <xf numFmtId="0" fontId="0" fillId="0" borderId="20" xfId="0" applyBorder="1" applyAlignment="1" applyProtection="1">
      <alignment wrapText="1"/>
      <protection locked="0"/>
    </xf>
    <xf numFmtId="0" fontId="0" fillId="0" borderId="0" xfId="0" applyAlignment="1">
      <alignment wrapText="1"/>
    </xf>
    <xf numFmtId="0" fontId="30" fillId="0" borderId="0" xfId="0" applyFont="1" applyAlignment="1">
      <alignment wrapText="1"/>
    </xf>
    <xf numFmtId="0" fontId="30" fillId="0" borderId="0" xfId="0" applyFont="1"/>
    <xf numFmtId="0" fontId="0" fillId="0" borderId="34" xfId="0" applyBorder="1"/>
    <xf numFmtId="0" fontId="28" fillId="0" borderId="0" xfId="0" applyFont="1"/>
    <xf numFmtId="0" fontId="28" fillId="0" borderId="34" xfId="0" applyFont="1" applyBorder="1"/>
    <xf numFmtId="0" fontId="25" fillId="4" borderId="33" xfId="0" applyFont="1" applyFill="1" applyBorder="1" applyAlignment="1">
      <alignment vertical="center"/>
    </xf>
    <xf numFmtId="0" fontId="25" fillId="4" borderId="0" xfId="0" applyFont="1" applyFill="1" applyAlignment="1">
      <alignment vertical="center"/>
    </xf>
    <xf numFmtId="0" fontId="27" fillId="4" borderId="0" xfId="0" applyFont="1" applyFill="1" applyAlignment="1">
      <alignment vertical="center"/>
    </xf>
    <xf numFmtId="10" fontId="1" fillId="0" borderId="0" xfId="4" applyNumberFormat="1" applyFont="1" applyBorder="1"/>
    <xf numFmtId="0" fontId="24" fillId="0" borderId="34" xfId="0" applyFont="1" applyBorder="1"/>
    <xf numFmtId="165" fontId="1" fillId="0" borderId="0" xfId="2" applyFont="1" applyBorder="1"/>
    <xf numFmtId="164" fontId="0" fillId="0" borderId="0" xfId="0" applyNumberFormat="1"/>
    <xf numFmtId="0" fontId="17" fillId="5" borderId="33" xfId="0" applyFont="1" applyFill="1" applyBorder="1" applyAlignment="1">
      <alignment horizontal="left" vertical="top"/>
    </xf>
    <xf numFmtId="0" fontId="17" fillId="5" borderId="0" xfId="0" applyFont="1" applyFill="1" applyAlignment="1">
      <alignment horizontal="left" vertical="top"/>
    </xf>
    <xf numFmtId="0" fontId="17" fillId="5" borderId="34" xfId="0" applyFont="1" applyFill="1" applyBorder="1" applyAlignment="1">
      <alignment horizontal="left" vertical="top"/>
    </xf>
    <xf numFmtId="164" fontId="21" fillId="4" borderId="1" xfId="0" applyNumberFormat="1" applyFont="1" applyFill="1" applyBorder="1" applyAlignment="1">
      <alignment vertical="center"/>
    </xf>
    <xf numFmtId="164" fontId="21" fillId="4" borderId="14" xfId="0" applyNumberFormat="1" applyFont="1" applyFill="1" applyBorder="1" applyAlignment="1">
      <alignment vertical="center"/>
    </xf>
    <xf numFmtId="164" fontId="21" fillId="4" borderId="1" xfId="0" applyNumberFormat="1" applyFont="1" applyFill="1" applyBorder="1" applyAlignment="1">
      <alignment horizontal="left" vertical="center"/>
    </xf>
    <xf numFmtId="164" fontId="21" fillId="4" borderId="1" xfId="3" applyFont="1" applyFill="1" applyBorder="1" applyAlignment="1">
      <alignment horizontal="left" vertical="center"/>
    </xf>
    <xf numFmtId="164" fontId="21" fillId="4" borderId="14" xfId="3" applyFont="1" applyFill="1" applyBorder="1" applyAlignment="1">
      <alignment horizontal="left" vertical="center"/>
    </xf>
    <xf numFmtId="164" fontId="21" fillId="4" borderId="14" xfId="0" applyNumberFormat="1" applyFont="1" applyFill="1" applyBorder="1" applyAlignment="1">
      <alignment horizontal="left" vertical="center"/>
    </xf>
    <xf numFmtId="164" fontId="24" fillId="2" borderId="10" xfId="0" applyNumberFormat="1" applyFont="1" applyFill="1" applyBorder="1" applyAlignment="1">
      <alignment vertical="center"/>
    </xf>
    <xf numFmtId="164" fontId="24" fillId="2" borderId="20" xfId="0" applyNumberFormat="1" applyFont="1" applyFill="1" applyBorder="1" applyAlignment="1">
      <alignment vertical="center"/>
    </xf>
    <xf numFmtId="0" fontId="0" fillId="0" borderId="27" xfId="0" applyBorder="1"/>
    <xf numFmtId="0" fontId="31" fillId="4" borderId="34" xfId="0" applyFont="1" applyFill="1" applyBorder="1" applyAlignment="1">
      <alignment horizontal="center" vertical="center"/>
    </xf>
    <xf numFmtId="0" fontId="33" fillId="0" borderId="0" xfId="0" applyFont="1" applyAlignment="1">
      <alignment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7" fillId="6" borderId="14" xfId="0" applyFont="1" applyFill="1" applyBorder="1" applyAlignment="1">
      <alignment vertical="center" wrapText="1"/>
    </xf>
    <xf numFmtId="0" fontId="5" fillId="6" borderId="14" xfId="0" applyFont="1" applyFill="1" applyBorder="1" applyAlignment="1">
      <alignment vertical="center" wrapText="1"/>
    </xf>
    <xf numFmtId="0" fontId="38" fillId="6" borderId="1" xfId="0" applyFont="1" applyFill="1" applyBorder="1" applyAlignment="1">
      <alignment vertical="center" wrapText="1"/>
    </xf>
    <xf numFmtId="0" fontId="40" fillId="7" borderId="12" xfId="0" applyFont="1" applyFill="1" applyBorder="1" applyAlignment="1">
      <alignment horizontal="center" vertical="center"/>
    </xf>
    <xf numFmtId="0" fontId="40" fillId="7" borderId="13" xfId="0" applyFont="1" applyFill="1" applyBorder="1" applyAlignment="1">
      <alignment horizontal="center" vertical="center"/>
    </xf>
    <xf numFmtId="0" fontId="0" fillId="8" borderId="1" xfId="0" applyFill="1" applyBorder="1" applyAlignment="1">
      <alignment horizontal="center" vertical="center"/>
    </xf>
    <xf numFmtId="10" fontId="1" fillId="8" borderId="10" xfId="4" applyNumberFormat="1" applyFont="1" applyFill="1" applyBorder="1" applyAlignment="1">
      <alignment horizontal="center" vertical="center" wrapText="1"/>
    </xf>
    <xf numFmtId="164" fontId="20" fillId="2" borderId="38" xfId="3" applyFont="1" applyFill="1" applyBorder="1"/>
    <xf numFmtId="0" fontId="35" fillId="5" borderId="33" xfId="0" quotePrefix="1" applyFont="1" applyFill="1" applyBorder="1" applyAlignment="1">
      <alignment horizontal="left" vertical="top" wrapText="1"/>
    </xf>
    <xf numFmtId="0" fontId="17" fillId="5" borderId="0" xfId="0" quotePrefix="1" applyFont="1" applyFill="1" applyAlignment="1">
      <alignment horizontal="left" vertical="top" wrapText="1"/>
    </xf>
    <xf numFmtId="0" fontId="17" fillId="5" borderId="34" xfId="0" quotePrefix="1" applyFont="1" applyFill="1" applyBorder="1" applyAlignment="1">
      <alignment horizontal="left" vertical="top" wrapText="1"/>
    </xf>
    <xf numFmtId="0" fontId="41" fillId="7" borderId="22" xfId="0" applyFont="1" applyFill="1" applyBorder="1" applyAlignment="1">
      <alignment horizontal="center" vertical="top"/>
    </xf>
    <xf numFmtId="0" fontId="41" fillId="7" borderId="8" xfId="0" applyFont="1" applyFill="1" applyBorder="1" applyAlignment="1">
      <alignment horizontal="center" vertical="top"/>
    </xf>
    <xf numFmtId="0" fontId="41" fillId="7" borderId="9" xfId="0" applyFont="1" applyFill="1" applyBorder="1" applyAlignment="1">
      <alignment horizontal="center" vertical="top"/>
    </xf>
    <xf numFmtId="0" fontId="42" fillId="5" borderId="23" xfId="0" applyFont="1" applyFill="1" applyBorder="1" applyAlignment="1">
      <alignment horizontal="center" vertical="top"/>
    </xf>
    <xf numFmtId="0" fontId="42" fillId="5" borderId="24" xfId="0" applyFont="1" applyFill="1" applyBorder="1" applyAlignment="1">
      <alignment horizontal="center" vertical="top"/>
    </xf>
    <xf numFmtId="0" fontId="42" fillId="5" borderId="25" xfId="0" applyFont="1" applyFill="1" applyBorder="1" applyAlignment="1">
      <alignment horizontal="center" vertical="top"/>
    </xf>
    <xf numFmtId="0" fontId="40" fillId="7" borderId="35" xfId="0" applyFont="1" applyFill="1" applyBorder="1" applyAlignment="1">
      <alignment horizontal="center" vertical="center"/>
    </xf>
    <xf numFmtId="0" fontId="40" fillId="7" borderId="36" xfId="0" applyFont="1" applyFill="1" applyBorder="1" applyAlignment="1">
      <alignment horizontal="center" vertical="center"/>
    </xf>
    <xf numFmtId="0" fontId="40" fillId="7" borderId="37" xfId="0" applyFont="1" applyFill="1" applyBorder="1" applyAlignment="1">
      <alignment horizontal="center" vertical="center"/>
    </xf>
    <xf numFmtId="0" fontId="18" fillId="4" borderId="17"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40" fillId="7" borderId="21" xfId="0" applyFont="1" applyFill="1" applyBorder="1" applyAlignment="1">
      <alignment horizontal="center" vertical="center"/>
    </xf>
    <xf numFmtId="0" fontId="40" fillId="7" borderId="12" xfId="0" applyFont="1" applyFill="1" applyBorder="1" applyAlignment="1">
      <alignment horizontal="center" vertical="center"/>
    </xf>
    <xf numFmtId="0" fontId="4" fillId="4" borderId="0" xfId="0" applyFont="1" applyFill="1" applyAlignment="1">
      <alignment horizontal="center"/>
    </xf>
    <xf numFmtId="0" fontId="20" fillId="4" borderId="22"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19" fillId="2" borderId="22" xfId="0" applyFont="1" applyFill="1" applyBorder="1" applyAlignment="1">
      <alignment horizontal="left"/>
    </xf>
    <xf numFmtId="0" fontId="19" fillId="2" borderId="8" xfId="0" applyFont="1" applyFill="1" applyBorder="1" applyAlignment="1">
      <alignment horizontal="left"/>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4" fillId="3" borderId="29" xfId="0" applyFont="1" applyFill="1" applyBorder="1" applyAlignment="1">
      <alignment horizontal="center" vertical="center" wrapText="1"/>
    </xf>
    <xf numFmtId="0" fontId="24" fillId="3" borderId="6" xfId="0" applyFont="1" applyFill="1" applyBorder="1" applyAlignment="1">
      <alignment horizontal="center" vertical="center"/>
    </xf>
    <xf numFmtId="0" fontId="24" fillId="3" borderId="6"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31"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1" xfId="0" applyFont="1" applyFill="1" applyBorder="1" applyAlignment="1">
      <alignment horizontal="center" vertical="center"/>
    </xf>
    <xf numFmtId="0" fontId="20" fillId="4" borderId="2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4" borderId="13" xfId="0" applyFont="1" applyFill="1" applyBorder="1" applyAlignment="1">
      <alignment horizontal="center" vertical="center" wrapText="1"/>
    </xf>
  </cellXfs>
  <cellStyles count="7">
    <cellStyle name="Hipervínculo" xfId="1" builtinId="8"/>
    <cellStyle name="Millares [0]" xfId="2" builtinId="6"/>
    <cellStyle name="Millares [0] 2" xfId="5" xr:uid="{6F684FA2-0565-45ED-B088-96829A7ADC2C}"/>
    <cellStyle name="Moneda [0]" xfId="3" builtinId="7"/>
    <cellStyle name="Moneda [0] 2" xfId="6" xr:uid="{E9763B96-0CA9-412A-9F72-E44BA1DA56FF}"/>
    <cellStyle name="Normal" xfId="0" builtinId="0"/>
    <cellStyle name="Porcentaje" xfId="4" builtinId="5"/>
  </cellStyles>
  <dxfs count="9">
    <dxf>
      <fill>
        <patternFill>
          <bgColor rgb="FF92D050"/>
        </patternFill>
      </fill>
    </dxf>
    <dxf>
      <fill>
        <patternFill>
          <bgColor rgb="FFFF0000"/>
        </patternFill>
      </fill>
    </dxf>
    <dxf>
      <fill>
        <patternFill>
          <bgColor rgb="FF92D050"/>
        </patternFill>
      </fill>
    </dxf>
    <dxf>
      <fill>
        <patternFill>
          <bgColor rgb="FFFF0000"/>
        </patternFill>
      </fill>
    </dxf>
    <dxf>
      <numFmt numFmtId="0" formatCode="General"/>
      <fill>
        <patternFill patternType="solid">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A4D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hyperlink" Target="https://anid.cl/concursos/" TargetMode="External"/><Relationship Id="rId1" Type="http://schemas.openxmlformats.org/officeDocument/2006/relationships/hyperlink" Target="https://ayuda.anid.cl/hc/es/articles/16666254852116--Instructivo-General-de-Rendici%C3%B3n-de-Cuentas-de-ANID-y-sus-anexos-Versi%C3%B3n-2023-" TargetMode="External"/></Relationships>
</file>

<file path=xl/drawings/drawing1.xml><?xml version="1.0" encoding="utf-8"?>
<xdr:wsDr xmlns:xdr="http://schemas.openxmlformats.org/drawingml/2006/spreadsheetDrawing" xmlns:a="http://schemas.openxmlformats.org/drawingml/2006/main">
  <xdr:oneCellAnchor>
    <xdr:from>
      <xdr:col>13</xdr:col>
      <xdr:colOff>201084</xdr:colOff>
      <xdr:row>14</xdr:row>
      <xdr:rowOff>148167</xdr:rowOff>
    </xdr:from>
    <xdr:ext cx="2434166" cy="344633"/>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AFC6C97-1358-6D21-FA80-5C7DBA137D12}"/>
            </a:ext>
          </a:extLst>
        </xdr:cNvPr>
        <xdr:cNvSpPr/>
      </xdr:nvSpPr>
      <xdr:spPr>
        <a:xfrm>
          <a:off x="11145309" y="4558242"/>
          <a:ext cx="2434166" cy="344633"/>
        </a:xfrm>
        <a:prstGeom prst="roundRect">
          <a:avLst/>
        </a:prstGeom>
        <a:solidFill>
          <a:schemeClr val="accent1">
            <a:lumMod val="75000"/>
          </a:schemeClr>
        </a:solidFill>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scene3d>
            <a:camera prst="orthographicFront"/>
            <a:lightRig rig="threePt" dir="t"/>
          </a:scene3d>
          <a:sp3d contourW="6350">
            <a:contourClr>
              <a:schemeClr val="tx1"/>
            </a:contourClr>
          </a:sp3d>
        </a:bodyPr>
        <a:lstStyle/>
        <a:p>
          <a:pPr algn="ctr"/>
          <a:r>
            <a:rPr lang="es-CL" sz="1400" b="1">
              <a:solidFill>
                <a:schemeClr val="lt1"/>
              </a:solidFill>
            </a:rPr>
            <a:t>Manual</a:t>
          </a:r>
          <a:r>
            <a:rPr lang="es-CL" sz="1400" b="1" baseline="0">
              <a:solidFill>
                <a:schemeClr val="lt1"/>
              </a:solidFill>
            </a:rPr>
            <a:t> de Rendiciones ANID</a:t>
          </a:r>
          <a:endParaRPr lang="es-CL" sz="1400" b="1">
            <a:solidFill>
              <a:schemeClr val="lt1"/>
            </a:solidFill>
          </a:endParaRPr>
        </a:p>
      </xdr:txBody>
    </xdr:sp>
    <xdr:clientData/>
  </xdr:oneCellAnchor>
  <xdr:twoCellAnchor>
    <xdr:from>
      <xdr:col>13</xdr:col>
      <xdr:colOff>215899</xdr:colOff>
      <xdr:row>15</xdr:row>
      <xdr:rowOff>67733</xdr:rowOff>
    </xdr:from>
    <xdr:to>
      <xdr:col>13</xdr:col>
      <xdr:colOff>2635250</xdr:colOff>
      <xdr:row>15</xdr:row>
      <xdr:rowOff>438149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4E7F717C-2483-4AFD-81F2-B316C2730E83}"/>
            </a:ext>
          </a:extLst>
        </xdr:cNvPr>
        <xdr:cNvSpPr/>
      </xdr:nvSpPr>
      <xdr:spPr>
        <a:xfrm>
          <a:off x="10407649" y="4502150"/>
          <a:ext cx="2419351" cy="370416"/>
        </a:xfrm>
        <a:prstGeom prst="round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L" sz="1400" b="1"/>
            <a:t>Bases Concursales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28574</xdr:rowOff>
    </xdr:from>
    <xdr:to>
      <xdr:col>7</xdr:col>
      <xdr:colOff>30696</xdr:colOff>
      <xdr:row>10</xdr:row>
      <xdr:rowOff>187292</xdr:rowOff>
    </xdr:to>
    <xdr:sp macro="" textlink="">
      <xdr:nvSpPr>
        <xdr:cNvPr id="2" name="CuadroTexto 1">
          <a:extLst>
            <a:ext uri="{FF2B5EF4-FFF2-40B4-BE49-F238E27FC236}">
              <a16:creationId xmlns:a16="http://schemas.microsoft.com/office/drawing/2014/main" id="{871CC5BF-EE66-3878-8981-5945132C4DCD}"/>
            </a:ext>
          </a:extLst>
        </xdr:cNvPr>
        <xdr:cNvSpPr txBox="1"/>
      </xdr:nvSpPr>
      <xdr:spPr>
        <a:xfrm>
          <a:off x="603250" y="209549"/>
          <a:ext cx="13811249" cy="1854201"/>
        </a:xfrm>
        <a:prstGeom prst="rect">
          <a:avLst/>
        </a:prstGeom>
        <a:solidFill>
          <a:schemeClr val="accent6">
            <a:lumMod val="40000"/>
            <a:lumOff val="60000"/>
          </a:schemeClr>
        </a:solidFill>
        <a:ln w="381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600" b="1" baseline="0">
              <a:solidFill>
                <a:schemeClr val="tx1">
                  <a:lumMod val="95000"/>
                  <a:lumOff val="5000"/>
                </a:schemeClr>
              </a:solidFill>
            </a:rPr>
            <a:t>RECOMENDACIONES AL POSTULANTE</a:t>
          </a:r>
        </a:p>
        <a:p>
          <a:pPr algn="ctr"/>
          <a:endParaRPr lang="es-CL" sz="1600" b="1" baseline="0">
            <a:solidFill>
              <a:schemeClr val="tx1">
                <a:lumMod val="95000"/>
                <a:lumOff val="5000"/>
              </a:schemeClr>
            </a:solidFill>
          </a:endParaRPr>
        </a:p>
        <a:p>
          <a:pPr algn="just"/>
          <a:r>
            <a:rPr lang="es-CL" sz="1200" b="0" baseline="0"/>
            <a:t>- </a:t>
          </a:r>
          <a:r>
            <a:rPr lang="es-CL" sz="1200" baseline="0">
              <a:latin typeface="+mn-lt"/>
            </a:rPr>
            <a:t>Para el correcto llenado de este formulario considere el </a:t>
          </a:r>
          <a:r>
            <a:rPr lang="es-CL" sz="1200" b="1" i="1" baseline="0">
              <a:latin typeface="+mn-lt"/>
            </a:rPr>
            <a:t>Instructivo General de Rendición de cuentas y sus anexos </a:t>
          </a:r>
          <a:r>
            <a:rPr lang="es-CL" sz="1200" b="0" i="1" baseline="0">
              <a:latin typeface="+mn-lt"/>
            </a:rPr>
            <a:t>junto con </a:t>
          </a:r>
          <a:r>
            <a:rPr lang="es-CL" sz="1200" baseline="0">
              <a:latin typeface="+mn-lt"/>
            </a:rPr>
            <a:t>las </a:t>
          </a:r>
          <a:r>
            <a:rPr lang="es-CL" sz="1200" b="1" i="1" baseline="0">
              <a:latin typeface="+mn-lt"/>
            </a:rPr>
            <a:t>bases concursales del presente concurso</a:t>
          </a:r>
          <a:r>
            <a:rPr lang="es-CL" sz="1200" baseline="0">
              <a:latin typeface="+mn-lt"/>
            </a:rPr>
            <a:t>.</a:t>
          </a:r>
        </a:p>
        <a:p>
          <a:pPr algn="just"/>
          <a:r>
            <a:rPr lang="es-CL" sz="1200" b="0" baseline="0">
              <a:latin typeface="+mn-lt"/>
            </a:rPr>
            <a:t>- No puede modificar el formato establecido.</a:t>
          </a: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0" baseline="0">
              <a:solidFill>
                <a:schemeClr val="dk1"/>
              </a:solidFill>
              <a:effectLst/>
              <a:latin typeface="+mn-lt"/>
              <a:ea typeface="+mn-ea"/>
              <a:cs typeface="+mn-cs"/>
            </a:rPr>
            <a:t>- </a:t>
          </a:r>
          <a:r>
            <a:rPr lang="es-CL" sz="1200" b="0" baseline="0">
              <a:solidFill>
                <a:schemeClr val="dk1"/>
              </a:solidFill>
              <a:effectLst/>
              <a:latin typeface="+mn-lt"/>
              <a:ea typeface="+mn-ea"/>
              <a:cs typeface="+mn-cs"/>
            </a:rPr>
            <a:t>Complete </a:t>
          </a:r>
          <a:r>
            <a:rPr lang="es-CL" sz="1200" b="1" baseline="0">
              <a:solidFill>
                <a:schemeClr val="dk1"/>
              </a:solidFill>
              <a:effectLst/>
              <a:latin typeface="+mn-lt"/>
              <a:ea typeface="+mn-ea"/>
              <a:cs typeface="+mn-cs"/>
            </a:rPr>
            <a:t>sólo</a:t>
          </a:r>
          <a:r>
            <a:rPr lang="es-CL" sz="1200" b="0" baseline="0">
              <a:solidFill>
                <a:schemeClr val="dk1"/>
              </a:solidFill>
              <a:effectLst/>
              <a:latin typeface="+mn-lt"/>
              <a:ea typeface="+mn-ea"/>
              <a:cs typeface="+mn-cs"/>
            </a:rPr>
            <a:t> las casillas en blanco</a:t>
          </a:r>
          <a:r>
            <a:rPr lang="es-CL" sz="1100" b="0" baseline="0">
              <a:solidFill>
                <a:schemeClr val="dk1"/>
              </a:solidFill>
              <a:effectLst/>
              <a:latin typeface="+mn-lt"/>
              <a:ea typeface="+mn-ea"/>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r>
            <a:rPr lang="es-CL" sz="1200" b="0" baseline="0">
              <a:solidFill>
                <a:schemeClr val="dk1"/>
              </a:solidFill>
              <a:effectLst/>
              <a:latin typeface="+mn-lt"/>
              <a:ea typeface="+mn-ea"/>
              <a:cs typeface="+mn-cs"/>
            </a:rPr>
            <a:t>- Revise las restricciones que presenta este concurso.</a:t>
          </a:r>
        </a:p>
        <a:p>
          <a:pPr marL="0" marR="0" lvl="0" indent="0" algn="just" defTabSz="914400" eaLnBrk="1" fontAlgn="auto" latinLnBrk="0" hangingPunct="1">
            <a:lnSpc>
              <a:spcPct val="100000"/>
            </a:lnSpc>
            <a:spcBef>
              <a:spcPts val="0"/>
            </a:spcBef>
            <a:spcAft>
              <a:spcPts val="0"/>
            </a:spcAft>
            <a:buClrTx/>
            <a:buSzTx/>
            <a:buFontTx/>
            <a:buNone/>
            <a:tabLst/>
            <a:defRPr/>
          </a:pPr>
          <a:r>
            <a:rPr lang="es-CL" sz="1200" b="0" baseline="0">
              <a:solidFill>
                <a:schemeClr val="dk1"/>
              </a:solidFill>
              <a:effectLst/>
              <a:latin typeface="+mn-lt"/>
              <a:ea typeface="+mn-ea"/>
              <a:cs typeface="+mn-cs"/>
            </a:rPr>
            <a:t>- Fundamente y justifque cómo se estima utilizar el presupuesto en función de la propuesta de instalación para cada uno de los gastos en cada ítem de financiamiento. </a:t>
          </a:r>
        </a:p>
        <a:p>
          <a:pPr marL="0" marR="0" lvl="0" indent="0" algn="just" defTabSz="914400" eaLnBrk="1" fontAlgn="auto" latinLnBrk="0" hangingPunct="1">
            <a:lnSpc>
              <a:spcPct val="100000"/>
            </a:lnSpc>
            <a:spcBef>
              <a:spcPts val="0"/>
            </a:spcBef>
            <a:spcAft>
              <a:spcPts val="0"/>
            </a:spcAft>
            <a:buClrTx/>
            <a:buSzTx/>
            <a:buFontTx/>
            <a:buNone/>
            <a:tabLst/>
            <a:defRPr/>
          </a:pPr>
          <a:r>
            <a:rPr lang="es-CL" sz="1200" b="1" baseline="0">
              <a:solidFill>
                <a:srgbClr val="FF0000"/>
              </a:solidFill>
              <a:effectLst/>
              <a:latin typeface="+mn-lt"/>
              <a:ea typeface="+mn-ea"/>
              <a:cs typeface="+mn-cs"/>
            </a:rPr>
            <a:t>- La remuneración del doctor/a debera ser reajustado anualmente.</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CL"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8"/>
  <sheetViews>
    <sheetView showGridLines="0" tabSelected="1" showWhiteSpace="0" zoomScaleNormal="100" workbookViewId="0">
      <selection activeCell="B3" sqref="B3:N3"/>
    </sheetView>
  </sheetViews>
  <sheetFormatPr defaultColWidth="11.42578125" defaultRowHeight="15"/>
  <cols>
    <col min="2" max="2" width="4.42578125" customWidth="1"/>
    <col min="3" max="3" width="5.42578125" customWidth="1"/>
    <col min="4" max="4" width="4.85546875" customWidth="1"/>
    <col min="5" max="5" width="6.140625" customWidth="1"/>
    <col min="6" max="6" width="4.28515625" customWidth="1"/>
    <col min="7" max="7" width="7.7109375" customWidth="1"/>
    <col min="8" max="8" width="21.140625" customWidth="1"/>
    <col min="9" max="9" width="23.85546875" customWidth="1"/>
    <col min="10" max="10" width="21.7109375" customWidth="1"/>
    <col min="11" max="11" width="22.42578125" customWidth="1"/>
    <col min="12" max="12" width="7.28515625" customWidth="1"/>
    <col min="13" max="13" width="23.28515625" bestFit="1" customWidth="1"/>
    <col min="14" max="14" width="52.28515625" customWidth="1"/>
  </cols>
  <sheetData>
    <row r="1" spans="2:14" ht="33" customHeight="1">
      <c r="B1" s="117" t="s">
        <v>0</v>
      </c>
      <c r="C1" s="118"/>
      <c r="D1" s="118"/>
      <c r="E1" s="118"/>
      <c r="F1" s="118"/>
      <c r="G1" s="118"/>
      <c r="H1" s="118"/>
      <c r="I1" s="118"/>
      <c r="J1" s="118"/>
      <c r="K1" s="118"/>
      <c r="L1" s="118"/>
      <c r="M1" s="118"/>
      <c r="N1" s="119"/>
    </row>
    <row r="2" spans="2:14" ht="20.25" customHeight="1">
      <c r="B2" s="87" t="s">
        <v>1</v>
      </c>
      <c r="C2" s="88"/>
      <c r="D2" s="88"/>
      <c r="E2" s="88"/>
      <c r="F2" s="88"/>
      <c r="G2" s="88"/>
      <c r="H2" s="88"/>
      <c r="I2" s="88"/>
      <c r="J2" s="88"/>
      <c r="K2" s="88"/>
      <c r="L2" s="88"/>
      <c r="M2" s="88"/>
      <c r="N2" s="89"/>
    </row>
    <row r="3" spans="2:14" ht="36" customHeight="1">
      <c r="B3" s="111" t="s">
        <v>2</v>
      </c>
      <c r="C3" s="112"/>
      <c r="D3" s="112"/>
      <c r="E3" s="112"/>
      <c r="F3" s="112"/>
      <c r="G3" s="112"/>
      <c r="H3" s="112"/>
      <c r="I3" s="112"/>
      <c r="J3" s="112"/>
      <c r="K3" s="112"/>
      <c r="L3" s="112"/>
      <c r="M3" s="112"/>
      <c r="N3" s="113"/>
    </row>
    <row r="4" spans="2:14" ht="41.25" customHeight="1">
      <c r="B4" s="111" t="s">
        <v>3</v>
      </c>
      <c r="C4" s="112"/>
      <c r="D4" s="112"/>
      <c r="E4" s="112"/>
      <c r="F4" s="112"/>
      <c r="G4" s="112"/>
      <c r="H4" s="112"/>
      <c r="I4" s="112"/>
      <c r="J4" s="112"/>
      <c r="K4" s="112"/>
      <c r="L4" s="112"/>
      <c r="M4" s="112"/>
      <c r="N4" s="113"/>
    </row>
    <row r="5" spans="2:14" ht="33" customHeight="1">
      <c r="B5" s="111" t="s">
        <v>4</v>
      </c>
      <c r="C5" s="112"/>
      <c r="D5" s="112"/>
      <c r="E5" s="112"/>
      <c r="F5" s="112"/>
      <c r="G5" s="112"/>
      <c r="H5" s="112"/>
      <c r="I5" s="112"/>
      <c r="J5" s="112"/>
      <c r="K5" s="112"/>
      <c r="L5" s="112"/>
      <c r="M5" s="112"/>
      <c r="N5" s="113"/>
    </row>
    <row r="6" spans="2:14" s="74" customFormat="1" ht="33.75" customHeight="1">
      <c r="B6" s="111" t="s">
        <v>5</v>
      </c>
      <c r="C6" s="112"/>
      <c r="D6" s="112"/>
      <c r="E6" s="112"/>
      <c r="F6" s="112"/>
      <c r="G6" s="112"/>
      <c r="H6" s="112"/>
      <c r="I6" s="112"/>
      <c r="J6" s="112"/>
      <c r="K6" s="112"/>
      <c r="L6" s="112"/>
      <c r="M6" s="112"/>
      <c r="N6" s="113"/>
    </row>
    <row r="7" spans="2:14" s="74" customFormat="1" ht="23.25" customHeight="1">
      <c r="B7" s="111" t="s">
        <v>6</v>
      </c>
      <c r="C7" s="112"/>
      <c r="D7" s="112"/>
      <c r="E7" s="112"/>
      <c r="F7" s="112"/>
      <c r="G7" s="112"/>
      <c r="H7" s="112"/>
      <c r="I7" s="112"/>
      <c r="J7" s="112"/>
      <c r="K7" s="112"/>
      <c r="L7" s="112"/>
      <c r="M7" s="112"/>
      <c r="N7" s="113"/>
    </row>
    <row r="8" spans="2:14" ht="26.25">
      <c r="B8" s="114" t="s">
        <v>7</v>
      </c>
      <c r="C8" s="115"/>
      <c r="D8" s="115"/>
      <c r="E8" s="115"/>
      <c r="F8" s="115"/>
      <c r="G8" s="115"/>
      <c r="H8" s="115"/>
      <c r="I8" s="115"/>
      <c r="J8" s="115"/>
      <c r="K8" s="115"/>
      <c r="L8" s="115"/>
      <c r="M8" s="115"/>
      <c r="N8" s="116"/>
    </row>
    <row r="9" spans="2:14" ht="27" thickBot="1">
      <c r="B9" s="101"/>
      <c r="C9" s="102"/>
      <c r="D9" s="102"/>
      <c r="E9" s="102"/>
      <c r="F9" s="102"/>
      <c r="G9" s="102"/>
      <c r="H9" s="102"/>
      <c r="I9" s="102"/>
      <c r="J9" s="102"/>
      <c r="K9" s="102"/>
      <c r="L9" s="102"/>
      <c r="M9" s="102"/>
      <c r="N9" s="99"/>
    </row>
    <row r="10" spans="2:14" ht="26.25">
      <c r="B10" s="120" t="s">
        <v>8</v>
      </c>
      <c r="C10" s="121"/>
      <c r="D10" s="121"/>
      <c r="E10" s="121"/>
      <c r="F10" s="121"/>
      <c r="G10" s="121"/>
      <c r="H10" s="121"/>
      <c r="I10" s="121" t="s">
        <v>9</v>
      </c>
      <c r="J10" s="121" t="s">
        <v>9</v>
      </c>
      <c r="K10" s="122" t="s">
        <v>9</v>
      </c>
      <c r="L10" s="102"/>
      <c r="M10" s="102"/>
      <c r="N10" s="99"/>
    </row>
    <row r="11" spans="2:14" ht="21" customHeight="1" thickBot="1">
      <c r="B11" s="80"/>
      <c r="C11" s="81"/>
      <c r="D11" s="82"/>
      <c r="E11" s="82"/>
      <c r="F11" s="82"/>
      <c r="G11" s="82"/>
      <c r="H11" s="82"/>
      <c r="I11" s="82"/>
      <c r="J11" s="82"/>
      <c r="K11" s="82"/>
      <c r="L11" s="78"/>
      <c r="M11" s="78"/>
      <c r="N11" s="79"/>
    </row>
    <row r="12" spans="2:14" ht="21.75" customHeight="1">
      <c r="B12" s="127" t="s">
        <v>10</v>
      </c>
      <c r="C12" s="128"/>
      <c r="D12" s="128"/>
      <c r="E12" s="128"/>
      <c r="F12" s="128"/>
      <c r="G12" s="128"/>
      <c r="H12" s="106" t="s">
        <v>11</v>
      </c>
      <c r="I12" s="106" t="s">
        <v>12</v>
      </c>
      <c r="J12" s="106" t="s">
        <v>13</v>
      </c>
      <c r="K12" s="107" t="s">
        <v>14</v>
      </c>
      <c r="M12" s="107" t="s">
        <v>15</v>
      </c>
      <c r="N12" s="107" t="s">
        <v>16</v>
      </c>
    </row>
    <row r="13" spans="2:14" ht="106.5">
      <c r="B13" s="123" t="s">
        <v>17</v>
      </c>
      <c r="C13" s="124"/>
      <c r="D13" s="124"/>
      <c r="E13" s="124"/>
      <c r="F13" s="124"/>
      <c r="G13" s="124"/>
      <c r="H13" s="90">
        <f>SUM(I13:K13)</f>
        <v>0</v>
      </c>
      <c r="I13" s="90">
        <f>'GASTO EN PERSONAL'!C19</f>
        <v>0</v>
      </c>
      <c r="J13" s="90">
        <f>'GASTO EN PERSONAL'!D19</f>
        <v>0</v>
      </c>
      <c r="K13" s="91">
        <f>'GASTO EN PERSONAL'!E19</f>
        <v>0</v>
      </c>
      <c r="L13" s="83"/>
      <c r="M13" s="108" t="str">
        <f>IF(AND(I10="Región Metropolitana",I13&lt;=30000000,J13&lt;=30000000,K13&lt;=30000000),"Correcto",IF(AND(I10&lt;&gt;"Región Metropolitana",I13&lt;=36000000,J13&lt;=36000000,K13&lt;=36000000),"Correcto","Monto supera el máximo"))</f>
        <v>Correcto</v>
      </c>
      <c r="N13" s="103" t="s">
        <v>18</v>
      </c>
    </row>
    <row r="14" spans="2:14" ht="60">
      <c r="B14" s="123" t="s">
        <v>19</v>
      </c>
      <c r="C14" s="124"/>
      <c r="D14" s="124"/>
      <c r="E14" s="124"/>
      <c r="F14" s="124"/>
      <c r="G14" s="124"/>
      <c r="H14" s="90">
        <f>SUM(I14:K14)</f>
        <v>0</v>
      </c>
      <c r="I14" s="92">
        <f>'INFRAESTRUCTURA Y MOBILIARIO'!G24</f>
        <v>0</v>
      </c>
      <c r="J14" s="93"/>
      <c r="K14" s="94"/>
      <c r="M14" s="108" t="str">
        <f>IF(I14&lt;=M12,"Correcto","Monto supera el máximo")</f>
        <v>Correcto</v>
      </c>
      <c r="N14" s="104" t="s">
        <v>20</v>
      </c>
    </row>
    <row r="15" spans="2:14" ht="44.25" customHeight="1">
      <c r="B15" s="123" t="s">
        <v>21</v>
      </c>
      <c r="C15" s="124"/>
      <c r="D15" s="124"/>
      <c r="E15" s="124"/>
      <c r="F15" s="124"/>
      <c r="G15" s="124"/>
      <c r="H15" s="90">
        <f>SUM(I15:K15)</f>
        <v>0</v>
      </c>
      <c r="I15" s="92">
        <f>EQUIPAMIENTO!H24</f>
        <v>0</v>
      </c>
      <c r="J15" s="92">
        <f>EQUIPAMIENTO!I24</f>
        <v>0</v>
      </c>
      <c r="K15" s="95">
        <f>EQUIPAMIENTO!J24</f>
        <v>0</v>
      </c>
      <c r="N15" s="77"/>
    </row>
    <row r="16" spans="2:14" ht="41.25" customHeight="1">
      <c r="B16" s="123" t="s">
        <v>22</v>
      </c>
      <c r="C16" s="124"/>
      <c r="D16" s="124"/>
      <c r="E16" s="124"/>
      <c r="F16" s="124"/>
      <c r="G16" s="124"/>
      <c r="H16" s="90">
        <f>SUM(I16:K16)</f>
        <v>0</v>
      </c>
      <c r="I16" s="90">
        <f>'GASTOS DE OPERACIÓN'!H31</f>
        <v>0</v>
      </c>
      <c r="J16" s="90">
        <f>'GASTOS DE OPERACIÓN'!I31</f>
        <v>0</v>
      </c>
      <c r="K16" s="91">
        <f>'GASTOS DE OPERACIÓN'!J31</f>
        <v>0</v>
      </c>
      <c r="N16" s="84"/>
    </row>
    <row r="17" spans="2:14" ht="32.25" thickBot="1">
      <c r="B17" s="125" t="s">
        <v>23</v>
      </c>
      <c r="C17" s="126"/>
      <c r="D17" s="126"/>
      <c r="E17" s="126"/>
      <c r="F17" s="126"/>
      <c r="G17" s="126"/>
      <c r="H17" s="96">
        <f>SUM(H13:H16)</f>
        <v>0</v>
      </c>
      <c r="I17" s="96">
        <f>SUM(I13:I16)</f>
        <v>0</v>
      </c>
      <c r="J17" s="96">
        <f>SUM(J13:J16)</f>
        <v>0</v>
      </c>
      <c r="K17" s="97">
        <f>SUM(K13:K16)</f>
        <v>0</v>
      </c>
      <c r="L17" s="98"/>
      <c r="M17" s="109" t="str">
        <f>IF(H17&lt;=182000000,"Correcto","Monto supera el máximo")</f>
        <v>Correcto</v>
      </c>
      <c r="N17" s="105" t="s">
        <v>24</v>
      </c>
    </row>
    <row r="18" spans="2:14">
      <c r="N18" t="s">
        <v>25</v>
      </c>
    </row>
    <row r="19" spans="2:14">
      <c r="M19" s="4"/>
      <c r="N19" s="4"/>
    </row>
    <row r="20" spans="2:14">
      <c r="H20" s="85"/>
      <c r="I20" s="85"/>
      <c r="J20" s="85"/>
      <c r="K20" s="85"/>
      <c r="M20" s="4"/>
      <c r="N20" s="4"/>
    </row>
    <row r="21" spans="2:14">
      <c r="H21" s="15"/>
      <c r="I21" s="15"/>
      <c r="M21" s="4"/>
      <c r="N21" s="4"/>
    </row>
    <row r="22" spans="2:14">
      <c r="I22" s="86"/>
      <c r="M22" s="4"/>
      <c r="N22" s="4"/>
    </row>
    <row r="23" spans="2:14">
      <c r="I23" s="15"/>
      <c r="M23" s="4"/>
      <c r="N23" s="4"/>
    </row>
    <row r="24" spans="2:14">
      <c r="M24" s="4"/>
      <c r="N24" s="4"/>
    </row>
    <row r="25" spans="2:14">
      <c r="M25" s="4"/>
      <c r="N25" s="4"/>
    </row>
    <row r="26" spans="2:14">
      <c r="M26" s="4"/>
      <c r="N26" s="4"/>
    </row>
    <row r="42" spans="1:1">
      <c r="A42" s="1" t="s">
        <v>26</v>
      </c>
    </row>
    <row r="43" spans="1:1">
      <c r="A43" s="1" t="s">
        <v>27</v>
      </c>
    </row>
    <row r="44" spans="1:1">
      <c r="A44" s="1" t="s">
        <v>28</v>
      </c>
    </row>
    <row r="45" spans="1:1">
      <c r="A45" s="1" t="s">
        <v>29</v>
      </c>
    </row>
    <row r="46" spans="1:1">
      <c r="A46" s="1" t="s">
        <v>30</v>
      </c>
    </row>
    <row r="47" spans="1:1">
      <c r="A47" s="1" t="s">
        <v>31</v>
      </c>
    </row>
    <row r="48" spans="1:1">
      <c r="A48" s="1" t="s">
        <v>32</v>
      </c>
    </row>
    <row r="49" spans="1:1">
      <c r="A49" s="1" t="s">
        <v>9</v>
      </c>
    </row>
    <row r="50" spans="1:1">
      <c r="A50" s="1" t="s">
        <v>33</v>
      </c>
    </row>
    <row r="51" spans="1:1">
      <c r="A51" s="1" t="s">
        <v>34</v>
      </c>
    </row>
    <row r="52" spans="1:1">
      <c r="A52" s="1" t="s">
        <v>35</v>
      </c>
    </row>
    <row r="53" spans="1:1">
      <c r="A53" s="1" t="s">
        <v>36</v>
      </c>
    </row>
    <row r="54" spans="1:1">
      <c r="A54" s="1" t="s">
        <v>37</v>
      </c>
    </row>
    <row r="55" spans="1:1">
      <c r="A55" s="1" t="s">
        <v>38</v>
      </c>
    </row>
    <row r="56" spans="1:1">
      <c r="A56" s="1" t="s">
        <v>39</v>
      </c>
    </row>
    <row r="57" spans="1:1">
      <c r="A57" s="1" t="s">
        <v>40</v>
      </c>
    </row>
    <row r="58" spans="1:1">
      <c r="A58" s="1" t="s">
        <v>41</v>
      </c>
    </row>
  </sheetData>
  <mergeCells count="15">
    <mergeCell ref="B10:H10"/>
    <mergeCell ref="I10:K10"/>
    <mergeCell ref="B16:G16"/>
    <mergeCell ref="B17:G17"/>
    <mergeCell ref="B15:G15"/>
    <mergeCell ref="B12:G12"/>
    <mergeCell ref="B13:G13"/>
    <mergeCell ref="B14:G14"/>
    <mergeCell ref="B7:N7"/>
    <mergeCell ref="B8:N8"/>
    <mergeCell ref="B1:N1"/>
    <mergeCell ref="B3:N3"/>
    <mergeCell ref="B4:N4"/>
    <mergeCell ref="B5:N5"/>
    <mergeCell ref="B6:N6"/>
  </mergeCells>
  <conditionalFormatting sqref="M13">
    <cfRule type="cellIs" dxfId="8" priority="2" operator="equal">
      <formula>"Correcto"</formula>
    </cfRule>
  </conditionalFormatting>
  <conditionalFormatting sqref="M13:M14">
    <cfRule type="cellIs" dxfId="7" priority="1" operator="equal">
      <formula>"Monto supera el máximo"</formula>
    </cfRule>
  </conditionalFormatting>
  <conditionalFormatting sqref="M14">
    <cfRule type="cellIs" dxfId="6" priority="4" operator="equal">
      <formula>"correcto"</formula>
    </cfRule>
  </conditionalFormatting>
  <conditionalFormatting sqref="M17">
    <cfRule type="cellIs" dxfId="5" priority="5" operator="equal">
      <formula>"Correcto"</formula>
    </cfRule>
    <cfRule type="cellIs" dxfId="4" priority="7" operator="equal">
      <formula>"Monto supera el máximo"</formula>
    </cfRule>
  </conditionalFormatting>
  <dataValidations disablePrompts="1" count="2">
    <dataValidation type="list" allowBlank="1" showInputMessage="1" showErrorMessage="1" sqref="A44:A58" xr:uid="{1D6909B1-A3B2-44A5-BFF3-90715F3647B0}">
      <formula1>$A$43:$A$58</formula1>
    </dataValidation>
    <dataValidation type="list" allowBlank="1" showInputMessage="1" showErrorMessage="1" sqref="I10:K10" xr:uid="{E99F09C9-0B71-4C83-8983-9A6FAF6D6E26}">
      <formula1>$A$42:$A$58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showGridLines="0" zoomScale="90" zoomScaleNormal="90" workbookViewId="0">
      <selection activeCell="B14" sqref="B14:G15"/>
    </sheetView>
  </sheetViews>
  <sheetFormatPr defaultColWidth="11.42578125" defaultRowHeight="15"/>
  <cols>
    <col min="1" max="1" width="4.140625" style="2" customWidth="1"/>
    <col min="2" max="2" width="51.28515625" style="2" customWidth="1"/>
    <col min="3" max="3" width="22" style="2" customWidth="1"/>
    <col min="4" max="4" width="21.85546875" style="2" customWidth="1"/>
    <col min="5" max="5" width="24.28515625" style="2" customWidth="1"/>
    <col min="6" max="6" width="30.85546875" style="2" customWidth="1"/>
    <col min="7" max="7" width="48.85546875" style="2" customWidth="1"/>
    <col min="8" max="8" width="21.28515625" style="2" bestFit="1" customWidth="1"/>
    <col min="9" max="9" width="13.140625" style="2" bestFit="1" customWidth="1"/>
    <col min="10" max="10" width="11.42578125" style="2"/>
    <col min="11" max="11" width="2.5703125" style="2" customWidth="1"/>
    <col min="12" max="16384" width="11.42578125" style="2"/>
  </cols>
  <sheetData>
    <row r="1" spans="1:12">
      <c r="A1" s="5"/>
    </row>
    <row r="2" spans="1:12">
      <c r="A2" s="5"/>
    </row>
    <row r="3" spans="1:12">
      <c r="A3" s="5"/>
    </row>
    <row r="4" spans="1:12">
      <c r="A4" s="5"/>
    </row>
    <row r="5" spans="1:12">
      <c r="A5" s="5"/>
    </row>
    <row r="7" spans="1:12">
      <c r="A7" s="6"/>
    </row>
    <row r="8" spans="1:12">
      <c r="H8" s="7"/>
      <c r="I8" s="8"/>
      <c r="J8" s="8"/>
      <c r="K8" s="8"/>
      <c r="L8" s="9"/>
    </row>
    <row r="13" spans="1:12" ht="15.75" thickBot="1"/>
    <row r="14" spans="1:12" ht="15" customHeight="1">
      <c r="B14" s="133" t="s">
        <v>42</v>
      </c>
      <c r="C14" s="134"/>
      <c r="D14" s="134"/>
      <c r="E14" s="134"/>
      <c r="F14" s="134"/>
      <c r="G14" s="135"/>
      <c r="H14" s="10"/>
      <c r="I14" s="10"/>
    </row>
    <row r="15" spans="1:12" ht="15.75" customHeight="1" thickBot="1">
      <c r="B15" s="136"/>
      <c r="C15" s="137"/>
      <c r="D15" s="137"/>
      <c r="E15" s="137"/>
      <c r="F15" s="137"/>
      <c r="G15" s="138"/>
      <c r="H15" s="10"/>
      <c r="I15" s="10"/>
    </row>
    <row r="16" spans="1:12" ht="7.5" customHeight="1" thickBot="1">
      <c r="B16" s="129"/>
      <c r="C16" s="129"/>
      <c r="D16" s="129"/>
      <c r="E16" s="129"/>
      <c r="F16" s="129"/>
    </row>
    <row r="17" spans="2:9" ht="21.75" customHeight="1" thickBot="1">
      <c r="B17" s="130" t="s">
        <v>17</v>
      </c>
      <c r="C17" s="131"/>
      <c r="D17" s="131"/>
      <c r="E17" s="131"/>
      <c r="F17" s="131"/>
      <c r="G17" s="132"/>
    </row>
    <row r="18" spans="2:9" s="31" customFormat="1" ht="27" customHeight="1" thickBot="1">
      <c r="B18" s="32" t="s">
        <v>43</v>
      </c>
      <c r="C18" s="33" t="s">
        <v>44</v>
      </c>
      <c r="D18" s="33" t="s">
        <v>45</v>
      </c>
      <c r="E18" s="33" t="s">
        <v>46</v>
      </c>
      <c r="F18" s="34" t="s">
        <v>47</v>
      </c>
      <c r="G18" s="35" t="s">
        <v>48</v>
      </c>
      <c r="H18" s="36"/>
      <c r="I18" s="36"/>
    </row>
    <row r="19" spans="2:9" s="11" customFormat="1" ht="51.75" customHeight="1" thickBot="1">
      <c r="B19" s="46"/>
      <c r="C19" s="47"/>
      <c r="D19" s="47"/>
      <c r="E19" s="47"/>
      <c r="F19" s="44">
        <f>+C19+D19+E19</f>
        <v>0</v>
      </c>
      <c r="G19" s="49"/>
      <c r="H19" s="12"/>
      <c r="I19" s="12"/>
    </row>
    <row r="20" spans="2:9">
      <c r="C20" s="23"/>
      <c r="D20" s="23"/>
      <c r="E20" s="23"/>
      <c r="F20" s="23"/>
    </row>
    <row r="21" spans="2:9">
      <c r="B21" s="100" t="s">
        <v>49</v>
      </c>
      <c r="C21" s="23"/>
      <c r="D21" s="23"/>
      <c r="E21" s="23"/>
      <c r="F21" s="23"/>
    </row>
    <row r="22" spans="2:9">
      <c r="B22" s="100" t="s">
        <v>50</v>
      </c>
      <c r="C22" s="23"/>
      <c r="D22" s="23"/>
      <c r="E22" s="23"/>
      <c r="F22" s="23"/>
    </row>
    <row r="23" spans="2:9">
      <c r="B23" s="2" t="s">
        <v>51</v>
      </c>
    </row>
    <row r="31" spans="2:9">
      <c r="B31" s="23"/>
      <c r="C31" s="23"/>
      <c r="D31" s="23"/>
      <c r="E31" s="23"/>
      <c r="F31" s="23"/>
    </row>
    <row r="32" spans="2:9">
      <c r="B32" s="23"/>
      <c r="C32" s="23"/>
      <c r="D32" s="23"/>
      <c r="E32" s="23"/>
      <c r="F32" s="23"/>
    </row>
  </sheetData>
  <sheetProtection selectLockedCells="1"/>
  <mergeCells count="3">
    <mergeCell ref="B16:F16"/>
    <mergeCell ref="B17:G17"/>
    <mergeCell ref="B14:G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50"/>
  <sheetViews>
    <sheetView showGridLines="0" zoomScale="90" zoomScaleNormal="90" workbookViewId="0">
      <selection activeCell="F10" sqref="F10"/>
    </sheetView>
  </sheetViews>
  <sheetFormatPr defaultColWidth="11.42578125" defaultRowHeight="15"/>
  <cols>
    <col min="1" max="1" width="4.85546875" style="2" customWidth="1"/>
    <col min="2" max="2" width="21.140625" customWidth="1"/>
    <col min="3" max="3" width="35.140625" customWidth="1"/>
    <col min="4" max="4" width="12.28515625" customWidth="1"/>
    <col min="5" max="5" width="10.140625" customWidth="1"/>
    <col min="6" max="6" width="19.5703125" customWidth="1"/>
    <col min="7" max="7" width="26.7109375" customWidth="1"/>
    <col min="8" max="8" width="38.42578125" style="2" customWidth="1"/>
    <col min="9" max="9" width="12" style="2" bestFit="1" customWidth="1"/>
    <col min="10" max="17" width="11.42578125" style="2"/>
  </cols>
  <sheetData>
    <row r="2" spans="1:17" ht="15.75" thickBot="1">
      <c r="A2" s="5"/>
    </row>
    <row r="3" spans="1:17" ht="15" customHeight="1">
      <c r="A3" s="5"/>
      <c r="B3" s="144" t="s">
        <v>42</v>
      </c>
      <c r="C3" s="145"/>
      <c r="D3" s="145"/>
      <c r="E3" s="145"/>
      <c r="F3" s="145"/>
      <c r="G3" s="145"/>
      <c r="H3" s="146"/>
    </row>
    <row r="4" spans="1:17" ht="15.75" customHeight="1" thickBot="1">
      <c r="A4" s="5"/>
      <c r="B4" s="147"/>
      <c r="C4" s="148"/>
      <c r="D4" s="148"/>
      <c r="E4" s="148"/>
      <c r="F4" s="148"/>
      <c r="G4" s="148"/>
      <c r="H4" s="149"/>
    </row>
    <row r="5" spans="1:17" ht="15.75" thickBot="1">
      <c r="A5" s="5"/>
    </row>
    <row r="6" spans="1:17" ht="24" customHeight="1">
      <c r="A6" s="5"/>
      <c r="B6" s="141" t="s">
        <v>19</v>
      </c>
      <c r="C6" s="142"/>
      <c r="D6" s="142"/>
      <c r="E6" s="142"/>
      <c r="F6" s="142"/>
      <c r="G6" s="142"/>
      <c r="H6" s="143"/>
    </row>
    <row r="7" spans="1:17" s="30" customFormat="1" ht="20.25" customHeight="1">
      <c r="A7" s="29"/>
      <c r="B7" s="154" t="s">
        <v>52</v>
      </c>
      <c r="C7" s="153" t="s">
        <v>53</v>
      </c>
      <c r="D7" s="150" t="s">
        <v>54</v>
      </c>
      <c r="E7" s="150" t="s">
        <v>55</v>
      </c>
      <c r="F7" s="150" t="s">
        <v>56</v>
      </c>
      <c r="G7" s="150" t="s">
        <v>57</v>
      </c>
      <c r="H7" s="156" t="s">
        <v>48</v>
      </c>
      <c r="I7" s="29"/>
      <c r="J7" s="29"/>
      <c r="K7" s="29"/>
      <c r="L7" s="29"/>
      <c r="M7" s="29"/>
      <c r="N7" s="29"/>
      <c r="O7" s="29"/>
      <c r="P7" s="29"/>
      <c r="Q7" s="29"/>
    </row>
    <row r="8" spans="1:17" s="30" customFormat="1" ht="12.75">
      <c r="A8" s="29"/>
      <c r="B8" s="155"/>
      <c r="C8" s="151"/>
      <c r="D8" s="152"/>
      <c r="E8" s="152"/>
      <c r="F8" s="152"/>
      <c r="G8" s="151"/>
      <c r="H8" s="157"/>
      <c r="I8" s="29"/>
      <c r="J8" s="29"/>
      <c r="K8" s="29"/>
      <c r="L8" s="29"/>
      <c r="M8" s="29"/>
      <c r="N8" s="29"/>
      <c r="O8" s="29"/>
      <c r="P8" s="29"/>
      <c r="Q8" s="29"/>
    </row>
    <row r="9" spans="1:17">
      <c r="B9" s="50"/>
      <c r="C9" s="51"/>
      <c r="D9" s="51"/>
      <c r="E9" s="52"/>
      <c r="F9" s="53">
        <v>0</v>
      </c>
      <c r="G9" s="28">
        <f>E9*F9</f>
        <v>0</v>
      </c>
      <c r="H9" s="48"/>
      <c r="I9" s="3"/>
    </row>
    <row r="10" spans="1:17">
      <c r="B10" s="54"/>
      <c r="C10" s="55"/>
      <c r="D10" s="55"/>
      <c r="E10" s="56"/>
      <c r="F10" s="53">
        <v>0</v>
      </c>
      <c r="G10" s="26">
        <f t="shared" ref="G10:G22" si="0">E10*F10</f>
        <v>0</v>
      </c>
      <c r="H10" s="60"/>
    </row>
    <row r="11" spans="1:17">
      <c r="B11" s="54"/>
      <c r="C11" s="55"/>
      <c r="D11" s="55"/>
      <c r="E11" s="56"/>
      <c r="F11" s="53">
        <v>0</v>
      </c>
      <c r="G11" s="26">
        <f>E11*F11</f>
        <v>0</v>
      </c>
      <c r="H11" s="60"/>
    </row>
    <row r="12" spans="1:17">
      <c r="B12" s="54"/>
      <c r="C12" s="55"/>
      <c r="D12" s="55"/>
      <c r="E12" s="56"/>
      <c r="F12" s="53">
        <v>0</v>
      </c>
      <c r="G12" s="26">
        <f t="shared" si="0"/>
        <v>0</v>
      </c>
      <c r="H12" s="60"/>
    </row>
    <row r="13" spans="1:17">
      <c r="B13" s="54"/>
      <c r="C13" s="55"/>
      <c r="D13" s="55"/>
      <c r="E13" s="56"/>
      <c r="F13" s="53">
        <v>0</v>
      </c>
      <c r="G13" s="26">
        <f t="shared" si="0"/>
        <v>0</v>
      </c>
      <c r="H13" s="60"/>
    </row>
    <row r="14" spans="1:17">
      <c r="B14" s="54"/>
      <c r="C14" s="55"/>
      <c r="D14" s="55"/>
      <c r="E14" s="56"/>
      <c r="F14" s="53">
        <v>0</v>
      </c>
      <c r="G14" s="26">
        <f t="shared" si="0"/>
        <v>0</v>
      </c>
      <c r="H14" s="60"/>
    </row>
    <row r="15" spans="1:17">
      <c r="B15" s="54"/>
      <c r="C15" s="55"/>
      <c r="D15" s="55"/>
      <c r="E15" s="56"/>
      <c r="F15" s="53">
        <v>0</v>
      </c>
      <c r="G15" s="26">
        <f t="shared" si="0"/>
        <v>0</v>
      </c>
      <c r="H15" s="60"/>
    </row>
    <row r="16" spans="1:17">
      <c r="B16" s="54"/>
      <c r="C16" s="55"/>
      <c r="D16" s="55"/>
      <c r="E16" s="56"/>
      <c r="F16" s="53">
        <v>0</v>
      </c>
      <c r="G16" s="26">
        <f t="shared" si="0"/>
        <v>0</v>
      </c>
      <c r="H16" s="60"/>
    </row>
    <row r="17" spans="1:17">
      <c r="B17" s="54"/>
      <c r="C17" s="55"/>
      <c r="D17" s="55"/>
      <c r="E17" s="56"/>
      <c r="F17" s="53">
        <v>0</v>
      </c>
      <c r="G17" s="26">
        <f t="shared" si="0"/>
        <v>0</v>
      </c>
      <c r="H17" s="60"/>
    </row>
    <row r="18" spans="1:17">
      <c r="B18" s="54"/>
      <c r="C18" s="55"/>
      <c r="D18" s="55"/>
      <c r="E18" s="56"/>
      <c r="F18" s="53">
        <v>0</v>
      </c>
      <c r="G18" s="26">
        <f t="shared" si="0"/>
        <v>0</v>
      </c>
      <c r="H18" s="60"/>
    </row>
    <row r="19" spans="1:17">
      <c r="B19" s="54"/>
      <c r="C19" s="55"/>
      <c r="D19" s="55"/>
      <c r="E19" s="56"/>
      <c r="F19" s="53">
        <v>0</v>
      </c>
      <c r="G19" s="26">
        <f t="shared" si="0"/>
        <v>0</v>
      </c>
      <c r="H19" s="60"/>
    </row>
    <row r="20" spans="1:17">
      <c r="B20" s="54"/>
      <c r="C20" s="55"/>
      <c r="D20" s="55"/>
      <c r="E20" s="56"/>
      <c r="F20" s="53">
        <v>0</v>
      </c>
      <c r="G20" s="26">
        <f t="shared" si="0"/>
        <v>0</v>
      </c>
      <c r="H20" s="60"/>
    </row>
    <row r="21" spans="1:17">
      <c r="B21" s="54"/>
      <c r="C21" s="55"/>
      <c r="D21" s="55"/>
      <c r="E21" s="56"/>
      <c r="F21" s="53">
        <v>0</v>
      </c>
      <c r="G21" s="26">
        <f t="shared" si="0"/>
        <v>0</v>
      </c>
      <c r="H21" s="60"/>
    </row>
    <row r="22" spans="1:17" ht="15.75" thickBot="1">
      <c r="B22" s="57"/>
      <c r="C22" s="58"/>
      <c r="D22" s="58"/>
      <c r="E22" s="59"/>
      <c r="F22" s="68">
        <v>0</v>
      </c>
      <c r="G22" s="27">
        <f t="shared" si="0"/>
        <v>0</v>
      </c>
      <c r="H22" s="69"/>
    </row>
    <row r="23" spans="1:17" ht="15.75" thickBot="1">
      <c r="E23" s="14"/>
      <c r="F23" s="15"/>
      <c r="G23" s="15"/>
    </row>
    <row r="24" spans="1:17" s="39" customFormat="1" ht="16.5" thickBot="1">
      <c r="A24" s="31"/>
      <c r="B24" s="139" t="s">
        <v>58</v>
      </c>
      <c r="C24" s="140"/>
      <c r="D24" s="140"/>
      <c r="E24" s="140"/>
      <c r="F24" s="37"/>
      <c r="G24" s="110">
        <f>SUM(G9:G22)</f>
        <v>0</v>
      </c>
      <c r="H24" s="31"/>
      <c r="I24" s="31"/>
      <c r="J24" s="31"/>
      <c r="K24" s="31"/>
      <c r="L24" s="31"/>
      <c r="M24" s="31"/>
      <c r="N24" s="31"/>
      <c r="O24" s="31"/>
      <c r="P24" s="31"/>
      <c r="Q24" s="31"/>
    </row>
    <row r="25" spans="1:17" s="2" customFormat="1"/>
    <row r="26" spans="1:17" s="2" customFormat="1">
      <c r="B26" s="4" t="s">
        <v>59</v>
      </c>
    </row>
    <row r="27" spans="1:17" s="2" customFormat="1"/>
    <row r="28" spans="1:17" s="2" customFormat="1"/>
    <row r="29" spans="1:17" s="2" customFormat="1"/>
    <row r="30" spans="1:17" s="2" customFormat="1"/>
    <row r="31" spans="1:17" s="2" customFormat="1"/>
    <row r="32" spans="1:17"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9" spans="1:1" ht="180">
      <c r="A49" s="13" t="s">
        <v>60</v>
      </c>
    </row>
    <row r="50" spans="1:1">
      <c r="A50" s="1" t="s">
        <v>61</v>
      </c>
    </row>
  </sheetData>
  <sheetProtection sheet="1" objects="1" scenarios="1" selectLockedCells="1"/>
  <mergeCells count="10">
    <mergeCell ref="B24:E24"/>
    <mergeCell ref="B6:H6"/>
    <mergeCell ref="B3:H4"/>
    <mergeCell ref="G7:G8"/>
    <mergeCell ref="F7:F8"/>
    <mergeCell ref="E7:E8"/>
    <mergeCell ref="D7:D8"/>
    <mergeCell ref="C7:C8"/>
    <mergeCell ref="B7:B8"/>
    <mergeCell ref="H7:H8"/>
  </mergeCells>
  <dataValidations count="1">
    <dataValidation type="list" allowBlank="1" showInputMessage="1" showErrorMessage="1" sqref="B9:B22" xr:uid="{00000000-0002-0000-0200-000000000000}">
      <formula1>$A$49:$A$50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100"/>
  <sheetViews>
    <sheetView showGridLines="0" zoomScale="90" zoomScaleNormal="90" workbookViewId="0">
      <selection activeCell="G31" sqref="G31"/>
    </sheetView>
  </sheetViews>
  <sheetFormatPr defaultColWidth="11.42578125" defaultRowHeight="11.25"/>
  <cols>
    <col min="1" max="1" width="4.28515625" style="18" customWidth="1"/>
    <col min="2" max="2" width="22" style="17" customWidth="1"/>
    <col min="3" max="3" width="23.85546875" style="17" customWidth="1"/>
    <col min="4" max="4" width="11.7109375" style="17" customWidth="1"/>
    <col min="5" max="5" width="10.7109375" style="17" customWidth="1"/>
    <col min="6" max="6" width="20" style="17" customWidth="1"/>
    <col min="7" max="7" width="24.140625" style="17" customWidth="1"/>
    <col min="8" max="8" width="16.85546875" style="17" customWidth="1"/>
    <col min="9" max="9" width="18.7109375" style="17" customWidth="1"/>
    <col min="10" max="10" width="19.140625" style="17" customWidth="1"/>
    <col min="11" max="11" width="28.5703125" style="18" customWidth="1"/>
    <col min="12" max="12" width="14.85546875" style="18" customWidth="1"/>
    <col min="13" max="20" width="11.42578125" style="18"/>
    <col min="21" max="16384" width="11.42578125" style="17"/>
  </cols>
  <sheetData>
    <row r="2" spans="1:20" ht="12" thickBot="1">
      <c r="A2" s="16"/>
    </row>
    <row r="3" spans="1:20" ht="11.25" customHeight="1">
      <c r="A3" s="16"/>
      <c r="B3" s="144" t="s">
        <v>42</v>
      </c>
      <c r="C3" s="145"/>
      <c r="D3" s="145"/>
      <c r="E3" s="145"/>
      <c r="F3" s="145"/>
      <c r="G3" s="145"/>
      <c r="H3" s="145"/>
      <c r="I3" s="145"/>
      <c r="J3" s="145"/>
      <c r="K3" s="146"/>
    </row>
    <row r="4" spans="1:20" ht="12" customHeight="1" thickBot="1">
      <c r="A4" s="16"/>
      <c r="B4" s="147"/>
      <c r="C4" s="148"/>
      <c r="D4" s="148"/>
      <c r="E4" s="148"/>
      <c r="F4" s="148"/>
      <c r="G4" s="148"/>
      <c r="H4" s="148"/>
      <c r="I4" s="148"/>
      <c r="J4" s="148"/>
      <c r="K4" s="149"/>
    </row>
    <row r="5" spans="1:20" ht="12" thickBot="1">
      <c r="A5" s="16"/>
    </row>
    <row r="6" spans="1:20" ht="24" customHeight="1">
      <c r="A6" s="16"/>
      <c r="B6" s="141" t="s">
        <v>21</v>
      </c>
      <c r="C6" s="142"/>
      <c r="D6" s="142"/>
      <c r="E6" s="142"/>
      <c r="F6" s="142"/>
      <c r="G6" s="142"/>
      <c r="H6" s="142"/>
      <c r="I6" s="142"/>
      <c r="J6" s="142"/>
      <c r="K6" s="143"/>
    </row>
    <row r="7" spans="1:20" s="30" customFormat="1" ht="21.75" customHeight="1">
      <c r="A7" s="29"/>
      <c r="B7" s="154" t="s">
        <v>52</v>
      </c>
      <c r="C7" s="153" t="s">
        <v>53</v>
      </c>
      <c r="D7" s="150" t="s">
        <v>54</v>
      </c>
      <c r="E7" s="150" t="s">
        <v>55</v>
      </c>
      <c r="F7" s="150" t="s">
        <v>56</v>
      </c>
      <c r="G7" s="153" t="s">
        <v>47</v>
      </c>
      <c r="H7" s="158" t="s">
        <v>62</v>
      </c>
      <c r="I7" s="158"/>
      <c r="J7" s="158"/>
      <c r="K7" s="156" t="s">
        <v>48</v>
      </c>
      <c r="L7" s="156" t="s">
        <v>63</v>
      </c>
      <c r="M7" s="29"/>
      <c r="N7" s="29"/>
      <c r="O7" s="29"/>
      <c r="P7" s="29"/>
      <c r="Q7" s="29"/>
      <c r="R7" s="29"/>
      <c r="S7" s="29"/>
      <c r="T7" s="29"/>
    </row>
    <row r="8" spans="1:20" s="30" customFormat="1" ht="15.75">
      <c r="A8" s="29"/>
      <c r="B8" s="155"/>
      <c r="C8" s="151"/>
      <c r="D8" s="152"/>
      <c r="E8" s="152"/>
      <c r="F8" s="152"/>
      <c r="G8" s="151"/>
      <c r="H8" s="45" t="s">
        <v>44</v>
      </c>
      <c r="I8" s="45" t="s">
        <v>45</v>
      </c>
      <c r="J8" s="45" t="s">
        <v>46</v>
      </c>
      <c r="K8" s="157"/>
      <c r="L8" s="157"/>
      <c r="M8" s="29"/>
      <c r="N8" s="29"/>
      <c r="O8" s="29"/>
      <c r="P8" s="29"/>
      <c r="Q8" s="29"/>
      <c r="R8" s="29"/>
      <c r="S8" s="29"/>
      <c r="T8" s="29"/>
    </row>
    <row r="9" spans="1:20" ht="15" customHeight="1">
      <c r="B9" s="54"/>
      <c r="C9" s="55"/>
      <c r="D9" s="55"/>
      <c r="E9" s="56"/>
      <c r="F9" s="61">
        <v>0</v>
      </c>
      <c r="G9" s="24">
        <v>0</v>
      </c>
      <c r="H9" s="62">
        <v>0</v>
      </c>
      <c r="I9" s="62">
        <v>0</v>
      </c>
      <c r="J9" s="62">
        <v>0</v>
      </c>
      <c r="K9" s="48"/>
      <c r="L9" s="19" t="str">
        <f>IF((H9+I9+J9)=G9,"Correcto","Error en distribución")</f>
        <v>Correcto</v>
      </c>
    </row>
    <row r="10" spans="1:20" ht="15">
      <c r="B10" s="54"/>
      <c r="C10" s="55"/>
      <c r="D10" s="55"/>
      <c r="E10" s="56"/>
      <c r="F10" s="61">
        <v>0</v>
      </c>
      <c r="G10" s="24">
        <f t="shared" ref="G10:G22" si="0">E10*F10</f>
        <v>0</v>
      </c>
      <c r="H10" s="62">
        <v>0</v>
      </c>
      <c r="I10" s="62">
        <v>0</v>
      </c>
      <c r="J10" s="62">
        <v>0</v>
      </c>
      <c r="K10" s="70"/>
      <c r="L10" s="19" t="str">
        <f t="shared" ref="L10:L22" si="1">IF((H10+I10+J10)=G10,"Correcto","Error en distribución")</f>
        <v>Correcto</v>
      </c>
    </row>
    <row r="11" spans="1:20" ht="15">
      <c r="B11" s="54"/>
      <c r="C11" s="55"/>
      <c r="D11" s="55"/>
      <c r="E11" s="56"/>
      <c r="F11" s="61">
        <v>0</v>
      </c>
      <c r="G11" s="24">
        <f>E11*F11</f>
        <v>0</v>
      </c>
      <c r="H11" s="62">
        <v>0</v>
      </c>
      <c r="I11" s="62">
        <v>0</v>
      </c>
      <c r="J11" s="62">
        <v>0</v>
      </c>
      <c r="K11" s="70"/>
      <c r="L11" s="19" t="str">
        <f t="shared" si="1"/>
        <v>Correcto</v>
      </c>
    </row>
    <row r="12" spans="1:20" ht="15">
      <c r="B12" s="54"/>
      <c r="C12" s="55"/>
      <c r="D12" s="55"/>
      <c r="E12" s="56"/>
      <c r="F12" s="61">
        <v>0</v>
      </c>
      <c r="G12" s="24">
        <f t="shared" si="0"/>
        <v>0</v>
      </c>
      <c r="H12" s="62">
        <v>0</v>
      </c>
      <c r="I12" s="62">
        <v>0</v>
      </c>
      <c r="J12" s="62">
        <v>0</v>
      </c>
      <c r="K12" s="70"/>
      <c r="L12" s="19" t="str">
        <f t="shared" si="1"/>
        <v>Correcto</v>
      </c>
    </row>
    <row r="13" spans="1:20" ht="15">
      <c r="B13" s="54"/>
      <c r="C13" s="55"/>
      <c r="D13" s="55"/>
      <c r="E13" s="56"/>
      <c r="F13" s="61">
        <v>0</v>
      </c>
      <c r="G13" s="24">
        <f t="shared" si="0"/>
        <v>0</v>
      </c>
      <c r="H13" s="62">
        <v>0</v>
      </c>
      <c r="I13" s="62">
        <v>0</v>
      </c>
      <c r="J13" s="62">
        <v>0</v>
      </c>
      <c r="K13" s="70"/>
      <c r="L13" s="19" t="str">
        <f t="shared" si="1"/>
        <v>Correcto</v>
      </c>
    </row>
    <row r="14" spans="1:20" ht="15">
      <c r="B14" s="54"/>
      <c r="C14" s="55"/>
      <c r="D14" s="55"/>
      <c r="E14" s="56"/>
      <c r="F14" s="61">
        <v>0</v>
      </c>
      <c r="G14" s="24">
        <f t="shared" si="0"/>
        <v>0</v>
      </c>
      <c r="H14" s="62">
        <v>0</v>
      </c>
      <c r="I14" s="62">
        <v>0</v>
      </c>
      <c r="J14" s="62">
        <v>0</v>
      </c>
      <c r="K14" s="70"/>
      <c r="L14" s="19" t="str">
        <f t="shared" si="1"/>
        <v>Correcto</v>
      </c>
    </row>
    <row r="15" spans="1:20" ht="15">
      <c r="B15" s="54"/>
      <c r="C15" s="55"/>
      <c r="D15" s="55"/>
      <c r="E15" s="56"/>
      <c r="F15" s="61">
        <v>0</v>
      </c>
      <c r="G15" s="24">
        <f t="shared" si="0"/>
        <v>0</v>
      </c>
      <c r="H15" s="62">
        <v>0</v>
      </c>
      <c r="I15" s="62">
        <v>0</v>
      </c>
      <c r="J15" s="62">
        <v>0</v>
      </c>
      <c r="K15" s="70"/>
      <c r="L15" s="19" t="str">
        <f t="shared" si="1"/>
        <v>Correcto</v>
      </c>
    </row>
    <row r="16" spans="1:20" ht="15">
      <c r="B16" s="54"/>
      <c r="C16" s="55"/>
      <c r="D16" s="55"/>
      <c r="E16" s="56"/>
      <c r="F16" s="61">
        <v>0</v>
      </c>
      <c r="G16" s="24">
        <f t="shared" si="0"/>
        <v>0</v>
      </c>
      <c r="H16" s="62">
        <v>0</v>
      </c>
      <c r="I16" s="62">
        <v>0</v>
      </c>
      <c r="J16" s="62">
        <v>0</v>
      </c>
      <c r="K16" s="70"/>
      <c r="L16" s="19" t="str">
        <f t="shared" si="1"/>
        <v>Correcto</v>
      </c>
    </row>
    <row r="17" spans="1:20" ht="15">
      <c r="B17" s="54"/>
      <c r="C17" s="55"/>
      <c r="D17" s="55"/>
      <c r="E17" s="56"/>
      <c r="F17" s="61">
        <v>0</v>
      </c>
      <c r="G17" s="24">
        <f t="shared" si="0"/>
        <v>0</v>
      </c>
      <c r="H17" s="62">
        <v>0</v>
      </c>
      <c r="I17" s="62">
        <v>0</v>
      </c>
      <c r="J17" s="62">
        <v>0</v>
      </c>
      <c r="K17" s="70"/>
      <c r="L17" s="19" t="str">
        <f t="shared" si="1"/>
        <v>Correcto</v>
      </c>
    </row>
    <row r="18" spans="1:20" ht="15">
      <c r="B18" s="54"/>
      <c r="C18" s="55"/>
      <c r="D18" s="55"/>
      <c r="E18" s="56"/>
      <c r="F18" s="61">
        <v>0</v>
      </c>
      <c r="G18" s="24">
        <f t="shared" si="0"/>
        <v>0</v>
      </c>
      <c r="H18" s="62">
        <v>0</v>
      </c>
      <c r="I18" s="62">
        <v>0</v>
      </c>
      <c r="J18" s="62">
        <v>0</v>
      </c>
      <c r="K18" s="70"/>
      <c r="L18" s="19" t="str">
        <f t="shared" si="1"/>
        <v>Correcto</v>
      </c>
    </row>
    <row r="19" spans="1:20" ht="15">
      <c r="B19" s="54"/>
      <c r="C19" s="55"/>
      <c r="D19" s="55"/>
      <c r="E19" s="56"/>
      <c r="F19" s="61">
        <v>0</v>
      </c>
      <c r="G19" s="24">
        <f t="shared" si="0"/>
        <v>0</v>
      </c>
      <c r="H19" s="62">
        <v>0</v>
      </c>
      <c r="I19" s="62">
        <v>0</v>
      </c>
      <c r="J19" s="62">
        <v>0</v>
      </c>
      <c r="K19" s="70"/>
      <c r="L19" s="19" t="str">
        <f t="shared" si="1"/>
        <v>Correcto</v>
      </c>
    </row>
    <row r="20" spans="1:20" ht="15">
      <c r="B20" s="54"/>
      <c r="C20" s="55"/>
      <c r="D20" s="55"/>
      <c r="E20" s="56"/>
      <c r="F20" s="61">
        <v>0</v>
      </c>
      <c r="G20" s="24">
        <f t="shared" si="0"/>
        <v>0</v>
      </c>
      <c r="H20" s="62">
        <v>0</v>
      </c>
      <c r="I20" s="62">
        <v>0</v>
      </c>
      <c r="J20" s="62">
        <v>0</v>
      </c>
      <c r="K20" s="70"/>
      <c r="L20" s="19" t="str">
        <f t="shared" si="1"/>
        <v>Correcto</v>
      </c>
    </row>
    <row r="21" spans="1:20" ht="15">
      <c r="B21" s="54"/>
      <c r="C21" s="55"/>
      <c r="D21" s="55"/>
      <c r="E21" s="56"/>
      <c r="F21" s="61">
        <v>0</v>
      </c>
      <c r="G21" s="24">
        <f t="shared" si="0"/>
        <v>0</v>
      </c>
      <c r="H21" s="62">
        <v>0</v>
      </c>
      <c r="I21" s="62">
        <v>0</v>
      </c>
      <c r="J21" s="62">
        <v>0</v>
      </c>
      <c r="K21" s="70"/>
      <c r="L21" s="19" t="str">
        <f t="shared" si="1"/>
        <v>Correcto</v>
      </c>
    </row>
    <row r="22" spans="1:20" ht="15">
      <c r="B22" s="57"/>
      <c r="C22" s="58"/>
      <c r="D22" s="58"/>
      <c r="E22" s="59"/>
      <c r="F22" s="61">
        <v>0</v>
      </c>
      <c r="G22" s="42">
        <f t="shared" si="0"/>
        <v>0</v>
      </c>
      <c r="H22" s="62">
        <v>0</v>
      </c>
      <c r="I22" s="62">
        <v>0</v>
      </c>
      <c r="J22" s="62">
        <v>0</v>
      </c>
      <c r="K22" s="72"/>
      <c r="L22" s="19" t="str">
        <f t="shared" si="1"/>
        <v>Correcto</v>
      </c>
    </row>
    <row r="23" spans="1:20">
      <c r="E23" s="20"/>
      <c r="F23" s="21"/>
      <c r="G23" s="21"/>
      <c r="H23" s="21"/>
      <c r="I23" s="21"/>
      <c r="J23" s="21"/>
    </row>
    <row r="24" spans="1:20" s="39" customFormat="1" ht="16.5" thickBot="1">
      <c r="A24" s="31"/>
      <c r="B24" s="139" t="s">
        <v>64</v>
      </c>
      <c r="C24" s="140"/>
      <c r="D24" s="140"/>
      <c r="E24" s="140"/>
      <c r="F24" s="37"/>
      <c r="G24" s="110">
        <f>SUM(G9:G22)</f>
        <v>0</v>
      </c>
      <c r="H24" s="38">
        <f>SUM(H9:H22)</f>
        <v>0</v>
      </c>
      <c r="I24" s="43">
        <f>SUM(I9:I22)</f>
        <v>0</v>
      </c>
      <c r="J24" s="43">
        <f>SUM(J9:J22)</f>
        <v>0</v>
      </c>
      <c r="K24" s="31"/>
      <c r="L24" s="31"/>
      <c r="M24" s="31"/>
      <c r="N24" s="31"/>
      <c r="O24" s="31"/>
      <c r="P24" s="31"/>
      <c r="Q24" s="31"/>
      <c r="R24" s="31"/>
      <c r="S24" s="31"/>
      <c r="T24" s="31"/>
    </row>
    <row r="25" spans="1:20" s="18" customFormat="1"/>
    <row r="26" spans="1:20" s="18" customFormat="1">
      <c r="B26" s="22"/>
    </row>
    <row r="27" spans="1:20" s="18" customFormat="1"/>
    <row r="28" spans="1:20" s="18" customFormat="1"/>
    <row r="29" spans="1:20" s="18" customFormat="1"/>
    <row r="30" spans="1:20" s="18" customFormat="1"/>
    <row r="31" spans="1:20" s="18" customFormat="1"/>
    <row r="32" spans="1:20" s="18" customFormat="1"/>
    <row r="33" s="18" customFormat="1"/>
    <row r="34" s="18" customFormat="1"/>
    <row r="35" s="18" customFormat="1"/>
    <row r="36" s="18" customFormat="1"/>
    <row r="37" s="18" customFormat="1"/>
    <row r="38" s="18" customFormat="1"/>
    <row r="39" s="18" customFormat="1"/>
    <row r="40" s="18" customFormat="1"/>
    <row r="41" s="18" customFormat="1"/>
    <row r="42" s="18" customFormat="1"/>
    <row r="43" s="18" customFormat="1"/>
    <row r="49" spans="1:2" ht="33.75">
      <c r="A49" s="75" t="s">
        <v>65</v>
      </c>
      <c r="B49" s="76"/>
    </row>
    <row r="50" spans="1:2">
      <c r="A50" s="76" t="s">
        <v>66</v>
      </c>
      <c r="B50" s="76"/>
    </row>
    <row r="51" spans="1:2">
      <c r="A51" s="76" t="s">
        <v>67</v>
      </c>
      <c r="B51" s="76"/>
    </row>
    <row r="52" spans="1:2" ht="180">
      <c r="A52" s="75" t="s">
        <v>68</v>
      </c>
      <c r="B52" s="76"/>
    </row>
    <row r="53" spans="1:2" ht="101.25">
      <c r="A53" s="75" t="s">
        <v>69</v>
      </c>
      <c r="B53" s="76"/>
    </row>
    <row r="54" spans="1:2" ht="135">
      <c r="A54" s="75" t="s">
        <v>70</v>
      </c>
      <c r="B54" s="76"/>
    </row>
    <row r="55" spans="1:2" ht="123.75">
      <c r="A55" s="75" t="s">
        <v>71</v>
      </c>
      <c r="B55" s="76"/>
    </row>
    <row r="56" spans="1:2">
      <c r="A56" s="76"/>
      <c r="B56" s="76"/>
    </row>
    <row r="57" spans="1:2">
      <c r="A57" s="76"/>
      <c r="B57" s="76"/>
    </row>
    <row r="58" spans="1:2">
      <c r="A58" s="76"/>
      <c r="B58" s="76"/>
    </row>
    <row r="59" spans="1:2">
      <c r="A59" s="76"/>
      <c r="B59" s="76"/>
    </row>
    <row r="60" spans="1:2">
      <c r="A60" s="76"/>
      <c r="B60" s="76"/>
    </row>
    <row r="61" spans="1:2">
      <c r="A61" s="76"/>
      <c r="B61" s="76"/>
    </row>
    <row r="62" spans="1:2">
      <c r="A62" s="76"/>
      <c r="B62" s="76"/>
    </row>
    <row r="63" spans="1:2">
      <c r="A63" s="76"/>
      <c r="B63" s="76"/>
    </row>
    <row r="64" spans="1:2">
      <c r="A64" s="76"/>
      <c r="B64" s="76"/>
    </row>
    <row r="65" spans="1:2">
      <c r="A65" s="76"/>
      <c r="B65" s="76"/>
    </row>
    <row r="66" spans="1:2">
      <c r="A66" s="76"/>
      <c r="B66" s="76"/>
    </row>
    <row r="67" spans="1:2">
      <c r="A67" s="76"/>
      <c r="B67" s="76"/>
    </row>
    <row r="68" spans="1:2">
      <c r="A68" s="76"/>
      <c r="B68" s="76"/>
    </row>
    <row r="69" spans="1:2">
      <c r="A69" s="76"/>
      <c r="B69" s="76"/>
    </row>
    <row r="70" spans="1:2">
      <c r="A70" s="76"/>
      <c r="B70" s="76"/>
    </row>
    <row r="71" spans="1:2">
      <c r="A71" s="76"/>
      <c r="B71" s="76"/>
    </row>
    <row r="72" spans="1:2">
      <c r="A72" s="76"/>
      <c r="B72" s="76"/>
    </row>
    <row r="73" spans="1:2">
      <c r="A73" s="76"/>
      <c r="B73" s="76"/>
    </row>
    <row r="74" spans="1:2">
      <c r="A74" s="76"/>
      <c r="B74" s="76"/>
    </row>
    <row r="75" spans="1:2">
      <c r="A75" s="76"/>
      <c r="B75" s="76"/>
    </row>
    <row r="76" spans="1:2">
      <c r="A76" s="76"/>
      <c r="B76" s="76"/>
    </row>
    <row r="77" spans="1:2">
      <c r="A77" s="76"/>
      <c r="B77" s="76"/>
    </row>
    <row r="78" spans="1:2">
      <c r="A78" s="76"/>
      <c r="B78" s="76"/>
    </row>
    <row r="79" spans="1:2">
      <c r="A79" s="76"/>
      <c r="B79" s="76"/>
    </row>
    <row r="80" spans="1:2">
      <c r="A80" s="76"/>
      <c r="B80" s="76"/>
    </row>
    <row r="81" spans="1:2">
      <c r="A81" s="76"/>
      <c r="B81" s="76"/>
    </row>
    <row r="82" spans="1:2">
      <c r="A82" s="76"/>
      <c r="B82" s="76"/>
    </row>
    <row r="83" spans="1:2">
      <c r="A83" s="76"/>
      <c r="B83" s="76"/>
    </row>
    <row r="84" spans="1:2">
      <c r="A84" s="76"/>
      <c r="B84" s="76"/>
    </row>
    <row r="85" spans="1:2">
      <c r="A85" s="76"/>
      <c r="B85" s="76"/>
    </row>
    <row r="86" spans="1:2">
      <c r="A86" s="76"/>
      <c r="B86" s="76"/>
    </row>
    <row r="87" spans="1:2">
      <c r="A87" s="76"/>
      <c r="B87" s="76"/>
    </row>
    <row r="88" spans="1:2">
      <c r="A88" s="76"/>
      <c r="B88" s="76"/>
    </row>
    <row r="89" spans="1:2">
      <c r="A89" s="76"/>
      <c r="B89" s="76"/>
    </row>
    <row r="90" spans="1:2">
      <c r="A90" s="76"/>
      <c r="B90" s="76"/>
    </row>
    <row r="91" spans="1:2">
      <c r="A91" s="76"/>
      <c r="B91" s="76"/>
    </row>
    <row r="92" spans="1:2">
      <c r="A92" s="76"/>
      <c r="B92" s="76"/>
    </row>
    <row r="93" spans="1:2">
      <c r="A93" s="76"/>
      <c r="B93" s="76"/>
    </row>
    <row r="94" spans="1:2">
      <c r="A94" s="76"/>
      <c r="B94" s="76"/>
    </row>
    <row r="95" spans="1:2">
      <c r="A95" s="76"/>
      <c r="B95" s="76"/>
    </row>
    <row r="96" spans="1:2">
      <c r="A96" s="76"/>
      <c r="B96" s="76"/>
    </row>
    <row r="97" spans="1:2">
      <c r="A97" s="76"/>
      <c r="B97" s="76"/>
    </row>
    <row r="98" spans="1:2">
      <c r="A98" s="76"/>
      <c r="B98" s="76"/>
    </row>
    <row r="99" spans="1:2">
      <c r="A99" s="76"/>
      <c r="B99" s="76"/>
    </row>
    <row r="100" spans="1:2">
      <c r="A100" s="76"/>
      <c r="B100" s="76"/>
    </row>
  </sheetData>
  <sheetProtection selectLockedCells="1"/>
  <mergeCells count="12">
    <mergeCell ref="L7:L8"/>
    <mergeCell ref="B7:B8"/>
    <mergeCell ref="B24:E24"/>
    <mergeCell ref="B6:K6"/>
    <mergeCell ref="B3:K4"/>
    <mergeCell ref="H7:J7"/>
    <mergeCell ref="K7:K8"/>
    <mergeCell ref="G7:G8"/>
    <mergeCell ref="F7:F8"/>
    <mergeCell ref="E7:E8"/>
    <mergeCell ref="D7:D8"/>
    <mergeCell ref="C7:C8"/>
  </mergeCells>
  <conditionalFormatting sqref="L9:L22">
    <cfRule type="cellIs" dxfId="3" priority="1" operator="equal">
      <formula>"Error en distribución"</formula>
    </cfRule>
    <cfRule type="cellIs" dxfId="2" priority="2" operator="equal">
      <formula>"Correcto"</formula>
    </cfRule>
  </conditionalFormatting>
  <dataValidations disablePrompts="1" count="1">
    <dataValidation type="list" allowBlank="1" showInputMessage="1" showErrorMessage="1" sqref="B9:B22" xr:uid="{00000000-0002-0000-0300-000000000000}">
      <formula1>$A$49:$A$55</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72"/>
  <sheetViews>
    <sheetView showGridLines="0" topLeftCell="A9" zoomScale="90" zoomScaleNormal="90" workbookViewId="0">
      <selection activeCell="F28" sqref="F28"/>
    </sheetView>
  </sheetViews>
  <sheetFormatPr defaultColWidth="11.42578125" defaultRowHeight="15"/>
  <cols>
    <col min="1" max="1" width="4.7109375" style="1" customWidth="1"/>
    <col min="2" max="2" width="21.7109375" customWidth="1"/>
    <col min="3" max="3" width="28.140625" customWidth="1"/>
    <col min="4" max="4" width="11.42578125" customWidth="1"/>
    <col min="5" max="5" width="10.85546875" customWidth="1"/>
    <col min="6" max="6" width="21.7109375" customWidth="1"/>
    <col min="7" max="7" width="25.42578125" customWidth="1"/>
    <col min="8" max="8" width="20" customWidth="1"/>
    <col min="9" max="10" width="17.85546875" customWidth="1"/>
    <col min="11" max="11" width="46.140625" customWidth="1"/>
    <col min="12" max="12" width="15.5703125" customWidth="1"/>
  </cols>
  <sheetData>
    <row r="2" spans="1:12" ht="15.75" thickBot="1">
      <c r="A2" s="25"/>
    </row>
    <row r="3" spans="1:12" ht="15" customHeight="1">
      <c r="A3" s="25"/>
      <c r="B3" s="144" t="s">
        <v>42</v>
      </c>
      <c r="C3" s="145"/>
      <c r="D3" s="145"/>
      <c r="E3" s="145"/>
      <c r="F3" s="145"/>
      <c r="G3" s="145"/>
      <c r="H3" s="145"/>
      <c r="I3" s="145"/>
      <c r="J3" s="145"/>
      <c r="K3" s="146"/>
    </row>
    <row r="4" spans="1:12" ht="15.75" customHeight="1" thickBot="1">
      <c r="A4" s="25"/>
      <c r="B4" s="147"/>
      <c r="C4" s="148"/>
      <c r="D4" s="148"/>
      <c r="E4" s="148"/>
      <c r="F4" s="148"/>
      <c r="G4" s="148"/>
      <c r="H4" s="148"/>
      <c r="I4" s="148"/>
      <c r="J4" s="148"/>
      <c r="K4" s="149"/>
    </row>
    <row r="5" spans="1:12" ht="15.75" thickBot="1">
      <c r="A5" s="25"/>
    </row>
    <row r="6" spans="1:12" s="39" customFormat="1" ht="27.75" customHeight="1">
      <c r="A6" s="40"/>
      <c r="B6" s="159" t="s">
        <v>22</v>
      </c>
      <c r="C6" s="160"/>
      <c r="D6" s="160"/>
      <c r="E6" s="160"/>
      <c r="F6" s="160"/>
      <c r="G6" s="160"/>
      <c r="H6" s="161"/>
      <c r="I6" s="161"/>
      <c r="J6" s="161"/>
      <c r="K6" s="162"/>
    </row>
    <row r="7" spans="1:12" s="39" customFormat="1" ht="20.25" customHeight="1">
      <c r="A7" s="41"/>
      <c r="B7" s="154" t="s">
        <v>52</v>
      </c>
      <c r="C7" s="153" t="s">
        <v>53</v>
      </c>
      <c r="D7" s="150" t="s">
        <v>54</v>
      </c>
      <c r="E7" s="150" t="s">
        <v>55</v>
      </c>
      <c r="F7" s="150" t="s">
        <v>56</v>
      </c>
      <c r="G7" s="153" t="s">
        <v>47</v>
      </c>
      <c r="H7" s="158" t="s">
        <v>62</v>
      </c>
      <c r="I7" s="158"/>
      <c r="J7" s="158"/>
      <c r="K7" s="156" t="s">
        <v>72</v>
      </c>
      <c r="L7" s="156" t="s">
        <v>63</v>
      </c>
    </row>
    <row r="8" spans="1:12" s="39" customFormat="1" ht="15.75">
      <c r="A8" s="41"/>
      <c r="B8" s="155"/>
      <c r="C8" s="151"/>
      <c r="D8" s="152"/>
      <c r="E8" s="152"/>
      <c r="F8" s="152"/>
      <c r="G8" s="151"/>
      <c r="H8" s="45" t="s">
        <v>44</v>
      </c>
      <c r="I8" s="45" t="s">
        <v>45</v>
      </c>
      <c r="J8" s="45" t="s">
        <v>46</v>
      </c>
      <c r="K8" s="157"/>
      <c r="L8" s="157"/>
    </row>
    <row r="9" spans="1:12">
      <c r="B9" s="54"/>
      <c r="C9" s="55"/>
      <c r="D9" s="63"/>
      <c r="E9" s="64"/>
      <c r="F9" s="61"/>
      <c r="G9" s="24">
        <f>E9*F9</f>
        <v>0</v>
      </c>
      <c r="H9" s="67">
        <v>0</v>
      </c>
      <c r="I9" s="67">
        <v>0</v>
      </c>
      <c r="J9" s="67">
        <v>0</v>
      </c>
      <c r="K9" s="48"/>
      <c r="L9" s="19" t="str">
        <f>IF((H9+I9+J9)=G9,"Correcto","Error en distribución")</f>
        <v>Correcto</v>
      </c>
    </row>
    <row r="10" spans="1:12">
      <c r="B10" s="54"/>
      <c r="C10" s="55"/>
      <c r="D10" s="63"/>
      <c r="E10" s="64"/>
      <c r="F10" s="61"/>
      <c r="G10" s="24">
        <f t="shared" ref="G10:G29" si="0">E10*F10</f>
        <v>0</v>
      </c>
      <c r="H10" s="67">
        <v>0</v>
      </c>
      <c r="I10" s="67">
        <v>0</v>
      </c>
      <c r="J10" s="67">
        <v>0</v>
      </c>
      <c r="K10" s="48"/>
      <c r="L10" s="19" t="str">
        <f t="shared" ref="L10:L29" si="1">IF((H10+I10+J10)=G10,"Correcto","Error en distribución")</f>
        <v>Correcto</v>
      </c>
    </row>
    <row r="11" spans="1:12">
      <c r="B11" s="54"/>
      <c r="C11" s="55"/>
      <c r="D11" s="63"/>
      <c r="E11" s="64"/>
      <c r="F11" s="61"/>
      <c r="G11" s="24">
        <f t="shared" si="0"/>
        <v>0</v>
      </c>
      <c r="H11" s="67">
        <v>0</v>
      </c>
      <c r="I11" s="67">
        <v>0</v>
      </c>
      <c r="J11" s="67">
        <v>0</v>
      </c>
      <c r="K11" s="48"/>
      <c r="L11" s="19" t="str">
        <f t="shared" si="1"/>
        <v>Correcto</v>
      </c>
    </row>
    <row r="12" spans="1:12">
      <c r="B12" s="54"/>
      <c r="C12" s="55"/>
      <c r="D12" s="63"/>
      <c r="E12" s="64"/>
      <c r="F12" s="61"/>
      <c r="G12" s="24">
        <f t="shared" si="0"/>
        <v>0</v>
      </c>
      <c r="H12" s="67">
        <v>0</v>
      </c>
      <c r="I12" s="67">
        <v>0</v>
      </c>
      <c r="J12" s="67">
        <v>0</v>
      </c>
      <c r="K12" s="48"/>
      <c r="L12" s="19" t="str">
        <f t="shared" si="1"/>
        <v>Correcto</v>
      </c>
    </row>
    <row r="13" spans="1:12">
      <c r="B13" s="54"/>
      <c r="C13" s="55"/>
      <c r="D13" s="63"/>
      <c r="E13" s="64"/>
      <c r="F13" s="61"/>
      <c r="G13" s="24">
        <f t="shared" si="0"/>
        <v>0</v>
      </c>
      <c r="H13" s="67">
        <v>0</v>
      </c>
      <c r="I13" s="67">
        <v>0</v>
      </c>
      <c r="J13" s="67">
        <v>0</v>
      </c>
      <c r="K13" s="48"/>
      <c r="L13" s="19" t="str">
        <f t="shared" si="1"/>
        <v>Correcto</v>
      </c>
    </row>
    <row r="14" spans="1:12">
      <c r="B14" s="54"/>
      <c r="C14" s="55"/>
      <c r="D14" s="63"/>
      <c r="E14" s="64"/>
      <c r="F14" s="61"/>
      <c r="G14" s="24">
        <f t="shared" si="0"/>
        <v>0</v>
      </c>
      <c r="H14" s="67">
        <v>0</v>
      </c>
      <c r="I14" s="67">
        <v>0</v>
      </c>
      <c r="J14" s="67">
        <v>0</v>
      </c>
      <c r="K14" s="48"/>
      <c r="L14" s="19" t="str">
        <f t="shared" si="1"/>
        <v>Correcto</v>
      </c>
    </row>
    <row r="15" spans="1:12">
      <c r="B15" s="54"/>
      <c r="C15" s="55"/>
      <c r="D15" s="63"/>
      <c r="E15" s="64"/>
      <c r="F15" s="61"/>
      <c r="G15" s="24">
        <f t="shared" si="0"/>
        <v>0</v>
      </c>
      <c r="H15" s="67">
        <v>0</v>
      </c>
      <c r="I15" s="67">
        <v>0</v>
      </c>
      <c r="J15" s="67">
        <v>0</v>
      </c>
      <c r="K15" s="48"/>
      <c r="L15" s="19" t="str">
        <f t="shared" si="1"/>
        <v>Correcto</v>
      </c>
    </row>
    <row r="16" spans="1:12">
      <c r="B16" s="54"/>
      <c r="C16" s="55"/>
      <c r="D16" s="63"/>
      <c r="E16" s="64"/>
      <c r="F16" s="61"/>
      <c r="G16" s="24">
        <f t="shared" si="0"/>
        <v>0</v>
      </c>
      <c r="H16" s="67">
        <v>0</v>
      </c>
      <c r="I16" s="67">
        <v>0</v>
      </c>
      <c r="J16" s="67">
        <v>0</v>
      </c>
      <c r="K16" s="48"/>
      <c r="L16" s="19" t="str">
        <f t="shared" si="1"/>
        <v>Correcto</v>
      </c>
    </row>
    <row r="17" spans="1:12">
      <c r="B17" s="54"/>
      <c r="C17" s="55"/>
      <c r="D17" s="63"/>
      <c r="E17" s="64"/>
      <c r="F17" s="61"/>
      <c r="G17" s="24">
        <f t="shared" si="0"/>
        <v>0</v>
      </c>
      <c r="H17" s="67">
        <v>0</v>
      </c>
      <c r="I17" s="67">
        <v>0</v>
      </c>
      <c r="J17" s="67">
        <v>0</v>
      </c>
      <c r="K17" s="48"/>
      <c r="L17" s="19" t="str">
        <f t="shared" si="1"/>
        <v>Correcto</v>
      </c>
    </row>
    <row r="18" spans="1:12">
      <c r="B18" s="54"/>
      <c r="C18" s="55"/>
      <c r="D18" s="63"/>
      <c r="E18" s="64"/>
      <c r="F18" s="61"/>
      <c r="G18" s="24">
        <f t="shared" si="0"/>
        <v>0</v>
      </c>
      <c r="H18" s="67">
        <v>0</v>
      </c>
      <c r="I18" s="67">
        <v>0</v>
      </c>
      <c r="J18" s="67">
        <v>0</v>
      </c>
      <c r="K18" s="48"/>
      <c r="L18" s="19" t="str">
        <f t="shared" si="1"/>
        <v>Correcto</v>
      </c>
    </row>
    <row r="19" spans="1:12">
      <c r="B19" s="54"/>
      <c r="C19" s="55"/>
      <c r="D19" s="63"/>
      <c r="E19" s="64"/>
      <c r="F19" s="61"/>
      <c r="G19" s="24">
        <f t="shared" si="0"/>
        <v>0</v>
      </c>
      <c r="H19" s="67">
        <v>0</v>
      </c>
      <c r="I19" s="67">
        <v>0</v>
      </c>
      <c r="J19" s="67">
        <v>0</v>
      </c>
      <c r="K19" s="48"/>
      <c r="L19" s="19" t="str">
        <f t="shared" si="1"/>
        <v>Correcto</v>
      </c>
    </row>
    <row r="20" spans="1:12">
      <c r="B20" s="54"/>
      <c r="C20" s="55"/>
      <c r="D20" s="63"/>
      <c r="E20" s="64"/>
      <c r="F20" s="61"/>
      <c r="G20" s="24">
        <f t="shared" si="0"/>
        <v>0</v>
      </c>
      <c r="H20" s="67">
        <v>0</v>
      </c>
      <c r="I20" s="67">
        <v>0</v>
      </c>
      <c r="J20" s="67">
        <v>0</v>
      </c>
      <c r="K20" s="48"/>
      <c r="L20" s="19" t="str">
        <f t="shared" si="1"/>
        <v>Correcto</v>
      </c>
    </row>
    <row r="21" spans="1:12">
      <c r="B21" s="54"/>
      <c r="C21" s="55"/>
      <c r="D21" s="63"/>
      <c r="E21" s="64"/>
      <c r="F21" s="61"/>
      <c r="G21" s="24">
        <f t="shared" si="0"/>
        <v>0</v>
      </c>
      <c r="H21" s="67">
        <v>0</v>
      </c>
      <c r="I21" s="67">
        <v>0</v>
      </c>
      <c r="J21" s="67">
        <v>0</v>
      </c>
      <c r="K21" s="48"/>
      <c r="L21" s="19" t="str">
        <f t="shared" si="1"/>
        <v>Correcto</v>
      </c>
    </row>
    <row r="22" spans="1:12">
      <c r="B22" s="54"/>
      <c r="C22" s="55"/>
      <c r="D22" s="63"/>
      <c r="E22" s="64"/>
      <c r="F22" s="61"/>
      <c r="G22" s="24">
        <f t="shared" si="0"/>
        <v>0</v>
      </c>
      <c r="H22" s="67">
        <v>0</v>
      </c>
      <c r="I22" s="67">
        <v>0</v>
      </c>
      <c r="J22" s="67">
        <v>0</v>
      </c>
      <c r="K22" s="48"/>
      <c r="L22" s="19" t="str">
        <f t="shared" si="1"/>
        <v>Correcto</v>
      </c>
    </row>
    <row r="23" spans="1:12">
      <c r="B23" s="54"/>
      <c r="C23" s="55"/>
      <c r="D23" s="63"/>
      <c r="E23" s="64"/>
      <c r="F23" s="61"/>
      <c r="G23" s="24">
        <f t="shared" si="0"/>
        <v>0</v>
      </c>
      <c r="H23" s="67">
        <v>0</v>
      </c>
      <c r="I23" s="67">
        <v>0</v>
      </c>
      <c r="J23" s="67">
        <v>0</v>
      </c>
      <c r="K23" s="48"/>
      <c r="L23" s="19" t="str">
        <f t="shared" si="1"/>
        <v>Correcto</v>
      </c>
    </row>
    <row r="24" spans="1:12">
      <c r="B24" s="54"/>
      <c r="C24" s="55"/>
      <c r="D24" s="63"/>
      <c r="E24" s="64"/>
      <c r="F24" s="61"/>
      <c r="G24" s="24">
        <f t="shared" si="0"/>
        <v>0</v>
      </c>
      <c r="H24" s="67">
        <v>0</v>
      </c>
      <c r="I24" s="67">
        <v>0</v>
      </c>
      <c r="J24" s="67">
        <v>0</v>
      </c>
      <c r="K24" s="48"/>
      <c r="L24" s="19" t="str">
        <f t="shared" si="1"/>
        <v>Correcto</v>
      </c>
    </row>
    <row r="25" spans="1:12">
      <c r="B25" s="54"/>
      <c r="C25" s="55"/>
      <c r="D25" s="63"/>
      <c r="E25" s="64"/>
      <c r="F25" s="61"/>
      <c r="G25" s="24">
        <f t="shared" si="0"/>
        <v>0</v>
      </c>
      <c r="H25" s="67">
        <v>0</v>
      </c>
      <c r="I25" s="67">
        <v>0</v>
      </c>
      <c r="J25" s="67">
        <v>0</v>
      </c>
      <c r="K25" s="48"/>
      <c r="L25" s="19" t="str">
        <f t="shared" si="1"/>
        <v>Correcto</v>
      </c>
    </row>
    <row r="26" spans="1:12">
      <c r="B26" s="54"/>
      <c r="C26" s="55"/>
      <c r="D26" s="63"/>
      <c r="E26" s="64"/>
      <c r="F26" s="61"/>
      <c r="G26" s="24">
        <f t="shared" si="0"/>
        <v>0</v>
      </c>
      <c r="H26" s="67">
        <v>0</v>
      </c>
      <c r="I26" s="67">
        <v>0</v>
      </c>
      <c r="J26" s="67">
        <v>0</v>
      </c>
      <c r="K26" s="48"/>
      <c r="L26" s="19" t="str">
        <f t="shared" si="1"/>
        <v>Correcto</v>
      </c>
    </row>
    <row r="27" spans="1:12">
      <c r="B27" s="54"/>
      <c r="C27" s="55"/>
      <c r="D27" s="63"/>
      <c r="E27" s="64"/>
      <c r="F27" s="61"/>
      <c r="G27" s="24">
        <f t="shared" si="0"/>
        <v>0</v>
      </c>
      <c r="H27" s="67">
        <v>0</v>
      </c>
      <c r="I27" s="67">
        <v>0</v>
      </c>
      <c r="J27" s="67">
        <v>0</v>
      </c>
      <c r="K27" s="48"/>
      <c r="L27" s="19" t="str">
        <f t="shared" si="1"/>
        <v>Correcto</v>
      </c>
    </row>
    <row r="28" spans="1:12">
      <c r="B28" s="54"/>
      <c r="C28" s="55"/>
      <c r="D28" s="63"/>
      <c r="E28" s="64"/>
      <c r="F28" s="61"/>
      <c r="G28" s="24">
        <f t="shared" si="0"/>
        <v>0</v>
      </c>
      <c r="H28" s="67">
        <v>0</v>
      </c>
      <c r="I28" s="67">
        <v>0</v>
      </c>
      <c r="J28" s="67">
        <v>0</v>
      </c>
      <c r="K28" s="48"/>
      <c r="L28" s="19" t="str">
        <f t="shared" si="1"/>
        <v>Correcto</v>
      </c>
    </row>
    <row r="29" spans="1:12">
      <c r="B29" s="57"/>
      <c r="C29" s="58"/>
      <c r="D29" s="65"/>
      <c r="E29" s="66"/>
      <c r="F29" s="71"/>
      <c r="G29" s="42">
        <f t="shared" si="0"/>
        <v>0</v>
      </c>
      <c r="H29" s="67">
        <v>0</v>
      </c>
      <c r="I29" s="67">
        <v>0</v>
      </c>
      <c r="J29" s="67">
        <v>0</v>
      </c>
      <c r="K29" s="73"/>
      <c r="L29" s="19" t="str">
        <f t="shared" si="1"/>
        <v>Correcto</v>
      </c>
    </row>
    <row r="30" spans="1:12">
      <c r="E30" s="14"/>
      <c r="F30" s="15"/>
      <c r="G30" s="15"/>
      <c r="H30" s="15"/>
      <c r="I30" s="15"/>
      <c r="J30" s="15"/>
    </row>
    <row r="31" spans="1:12" s="39" customFormat="1" ht="16.5" thickBot="1">
      <c r="A31" s="41"/>
      <c r="B31" s="139" t="s">
        <v>73</v>
      </c>
      <c r="C31" s="140"/>
      <c r="D31" s="140"/>
      <c r="E31" s="140"/>
      <c r="F31" s="37"/>
      <c r="G31" s="110">
        <f>SUM(G9:G29)</f>
        <v>0</v>
      </c>
      <c r="H31" s="38">
        <f>SUM(H9:H29)</f>
        <v>0</v>
      </c>
      <c r="I31" s="43">
        <f>SUM(I9:I29)</f>
        <v>0</v>
      </c>
      <c r="J31" s="43">
        <f>SUM(J9:J29)</f>
        <v>0</v>
      </c>
    </row>
    <row r="53" spans="1:1">
      <c r="A53" s="1" t="s">
        <v>74</v>
      </c>
    </row>
    <row r="54" spans="1:1">
      <c r="A54" s="1" t="s">
        <v>75</v>
      </c>
    </row>
    <row r="55" spans="1:1">
      <c r="A55" s="1" t="s">
        <v>76</v>
      </c>
    </row>
    <row r="56" spans="1:1">
      <c r="A56" s="1" t="s">
        <v>77</v>
      </c>
    </row>
    <row r="57" spans="1:1">
      <c r="A57" s="1" t="s">
        <v>78</v>
      </c>
    </row>
    <row r="58" spans="1:1">
      <c r="A58" s="1" t="s">
        <v>79</v>
      </c>
    </row>
    <row r="59" spans="1:1">
      <c r="A59" s="1" t="s">
        <v>80</v>
      </c>
    </row>
    <row r="60" spans="1:1">
      <c r="A60" s="1" t="s">
        <v>81</v>
      </c>
    </row>
    <row r="61" spans="1:1">
      <c r="A61" s="1" t="s">
        <v>82</v>
      </c>
    </row>
    <row r="62" spans="1:1">
      <c r="A62" s="1" t="s">
        <v>83</v>
      </c>
    </row>
    <row r="63" spans="1:1">
      <c r="A63" s="1" t="s">
        <v>84</v>
      </c>
    </row>
    <row r="64" spans="1:1">
      <c r="A64" s="1" t="s">
        <v>85</v>
      </c>
    </row>
    <row r="65" spans="1:1">
      <c r="A65" s="1" t="s">
        <v>86</v>
      </c>
    </row>
    <row r="66" spans="1:1">
      <c r="A66" s="1" t="s">
        <v>87</v>
      </c>
    </row>
    <row r="67" spans="1:1">
      <c r="A67" s="1" t="s">
        <v>88</v>
      </c>
    </row>
    <row r="68" spans="1:1">
      <c r="A68" s="1" t="s">
        <v>89</v>
      </c>
    </row>
    <row r="69" spans="1:1">
      <c r="A69" s="1" t="s">
        <v>90</v>
      </c>
    </row>
    <row r="70" spans="1:1">
      <c r="A70" s="1" t="s">
        <v>91</v>
      </c>
    </row>
    <row r="71" spans="1:1">
      <c r="A71" s="1" t="s">
        <v>92</v>
      </c>
    </row>
    <row r="72" spans="1:1">
      <c r="A72" s="1" t="s">
        <v>93</v>
      </c>
    </row>
  </sheetData>
  <sheetProtection selectLockedCells="1"/>
  <mergeCells count="12">
    <mergeCell ref="L7:L8"/>
    <mergeCell ref="K7:K8"/>
    <mergeCell ref="B31:E31"/>
    <mergeCell ref="B6:K6"/>
    <mergeCell ref="B3:K4"/>
    <mergeCell ref="H7:J7"/>
    <mergeCell ref="B7:B8"/>
    <mergeCell ref="C7:C8"/>
    <mergeCell ref="D7:D8"/>
    <mergeCell ref="E7:E8"/>
    <mergeCell ref="F7:F8"/>
    <mergeCell ref="G7:G8"/>
  </mergeCells>
  <conditionalFormatting sqref="L9:L29">
    <cfRule type="cellIs" dxfId="1" priority="1" operator="equal">
      <formula>"Error en distribución"</formula>
    </cfRule>
    <cfRule type="cellIs" dxfId="0" priority="2" operator="equal">
      <formula>"Correcto"</formula>
    </cfRule>
  </conditionalFormatting>
  <dataValidations count="1">
    <dataValidation type="list" allowBlank="1" showInputMessage="1" showErrorMessage="1" sqref="B9:B29" xr:uid="{00000000-0002-0000-0400-000000000000}">
      <formula1>$A$53:$A$72</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718ea2-7d25-4f0f-ae18-86aa75e40b2c" xsi:nil="true"/>
    <lcf76f155ced4ddcb4097134ff3c332f xmlns="09886b35-6471-432e-abfb-18b4df91c79f">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9994031C7EB4C46985D437E7FB03446" ma:contentTypeVersion="17" ma:contentTypeDescription="Crear nuevo documento." ma:contentTypeScope="" ma:versionID="fe0d8b003517737544db58c4b700e8d6">
  <xsd:schema xmlns:xsd="http://www.w3.org/2001/XMLSchema" xmlns:xs="http://www.w3.org/2001/XMLSchema" xmlns:p="http://schemas.microsoft.com/office/2006/metadata/properties" xmlns:ns2="09886b35-6471-432e-abfb-18b4df91c79f" xmlns:ns3="d3718ea2-7d25-4f0f-ae18-86aa75e40b2c" targetNamespace="http://schemas.microsoft.com/office/2006/metadata/properties" ma:root="true" ma:fieldsID="4cf3e34b2a116ead9cf5b7ef94b8946f" ns2:_="" ns3:_="">
    <xsd:import namespace="09886b35-6471-432e-abfb-18b4df91c79f"/>
    <xsd:import namespace="d3718ea2-7d25-4f0f-ae18-86aa75e40b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886b35-6471-432e-abfb-18b4df91c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718ea2-7d25-4f0f-ae18-86aa75e40b2c"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e166226e-4623-4851-bb0f-90eaf736545f}" ma:internalName="TaxCatchAll" ma:showField="CatchAllData" ma:web="d3718ea2-7d25-4f0f-ae18-86aa75e40b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9D472640-B675-4C5B-9AD1-CBAABF631666}"/>
</file>

<file path=customXml/itemProps2.xml><?xml version="1.0" encoding="utf-8"?>
<ds:datastoreItem xmlns:ds="http://schemas.openxmlformats.org/officeDocument/2006/customXml" ds:itemID="{AC637D74-DE00-4403-8461-C3EAE641B808}"/>
</file>

<file path=customXml/itemProps3.xml><?xml version="1.0" encoding="utf-8"?>
<ds:datastoreItem xmlns:ds="http://schemas.openxmlformats.org/officeDocument/2006/customXml" ds:itemID="{6B59036E-FA79-4080-A0C6-503C708D5ADE}"/>
</file>

<file path=customXml/itemProps4.xml><?xml version="1.0" encoding="utf-8"?>
<ds:datastoreItem xmlns:ds="http://schemas.openxmlformats.org/officeDocument/2006/customXml" ds:itemID="{E13D1FC8-9871-427E-B70C-6D051FB26AB4}"/>
</file>

<file path=customXml/itemProps5.xml><?xml version="1.0" encoding="utf-8"?>
<ds:datastoreItem xmlns:ds="http://schemas.openxmlformats.org/officeDocument/2006/customXml" ds:itemID="{E222C56F-D751-49DB-B0E1-3152ABCCD1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Manuel De la Fuente Vega</dc:creator>
  <cp:keywords/>
  <dc:description/>
  <cp:lastModifiedBy>Berta Rios Soto</cp:lastModifiedBy>
  <cp:revision/>
  <dcterms:created xsi:type="dcterms:W3CDTF">2018-05-08T13:00:42Z</dcterms:created>
  <dcterms:modified xsi:type="dcterms:W3CDTF">2023-10-24T14:04:33Z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0x010100D9994031C7EB4C46985D437E7FB03446</vt:lpwstr>
  </property>
  <property fmtid="{D5CDD505-2E9C-101B-9397-08002B2CF9AE}" pid="3" name="MediaServiceImageTags">
    <vt:lpwstr/>
  </property>
</Properties>
</file>